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mfas-mi\ServiziTecnici\01_SIA E LAVORI\PVB0023_EX ARSENALE PAVIA\05_Indagini conoscitive 2022\A_Gara\03_Pubblicazione della gara\03_10 Pubblicazione ASP\"/>
    </mc:Choice>
  </mc:AlternateContent>
  <bookViews>
    <workbookView xWindow="120" yWindow="105" windowWidth="20700" windowHeight="11565" activeTab="2"/>
  </bookViews>
  <sheets>
    <sheet name="REQUISITO 9.3" sheetId="3" r:id="rId1"/>
    <sheet name="REQUISITO 9.4 (compensi)" sheetId="2" r:id="rId2"/>
    <sheet name="REQUISITO 9.4 (importo lavori)" sheetId="4" r:id="rId3"/>
  </sheets>
  <definedNames>
    <definedName name="_xlnm.Print_Area" localSheetId="0">'REQUISITO 9.3'!$B$1:$T$19</definedName>
    <definedName name="_xlnm.Print_Area" localSheetId="1">'REQUISITO 9.4 (compensi)'!$B$1:$Q$41</definedName>
    <definedName name="_xlnm.Print_Area" localSheetId="2">'REQUISITO 9.4 (importo lavori)'!$B$1:$Q$41</definedName>
  </definedNames>
  <calcPr calcId="162913"/>
</workbook>
</file>

<file path=xl/calcChain.xml><?xml version="1.0" encoding="utf-8"?>
<calcChain xmlns="http://schemas.openxmlformats.org/spreadsheetml/2006/main">
  <c r="M12" i="3" l="1"/>
  <c r="M10" i="3"/>
  <c r="Q35" i="4" l="1"/>
  <c r="P33" i="4"/>
  <c r="O33" i="4"/>
  <c r="Q30" i="4"/>
  <c r="Q29" i="4"/>
  <c r="Q28" i="4"/>
  <c r="Q27" i="4"/>
  <c r="Q33" i="4" s="1"/>
  <c r="Q20" i="4"/>
  <c r="P18" i="4"/>
  <c r="O18" i="4"/>
  <c r="Q15" i="4"/>
  <c r="Q14" i="4"/>
  <c r="Q13" i="4"/>
  <c r="Q12" i="4"/>
  <c r="Q11" i="4"/>
  <c r="Q10" i="4"/>
  <c r="Q35" i="2"/>
  <c r="P33" i="2"/>
  <c r="O33" i="2"/>
  <c r="Q30" i="2"/>
  <c r="Q29" i="2"/>
  <c r="Q28" i="2"/>
  <c r="Q27" i="2"/>
  <c r="Q20" i="2"/>
  <c r="P18" i="2"/>
  <c r="O18" i="2"/>
  <c r="Q15" i="2"/>
  <c r="Q14" i="2"/>
  <c r="Q13" i="2"/>
  <c r="Q12" i="2"/>
  <c r="Q11" i="2"/>
  <c r="Q10" i="2"/>
  <c r="Q18" i="4" l="1"/>
  <c r="Q33" i="2"/>
  <c r="Q18" i="2"/>
</calcChain>
</file>

<file path=xl/sharedStrings.xml><?xml version="1.0" encoding="utf-8"?>
<sst xmlns="http://schemas.openxmlformats.org/spreadsheetml/2006/main" count="102" uniqueCount="37">
  <si>
    <t>DENOMINAZIONE DEL CONCORRENTE</t>
  </si>
  <si>
    <t>□</t>
  </si>
  <si>
    <t>ANNO  ***</t>
  </si>
  <si>
    <t>totale</t>
  </si>
  <si>
    <t>ANNO ***</t>
  </si>
  <si>
    <t>media</t>
  </si>
  <si>
    <t>NUMERO</t>
  </si>
  <si>
    <t>INFORMAZIONI SULL'OPERA</t>
  </si>
  <si>
    <t>IMPORTI GENERALI</t>
  </si>
  <si>
    <t>PARZIALIZZAZIONI CON IMPORTI OPERE EDILI DIVISI IN CLASSI E CATEGORIE (approssimato all'euro)</t>
  </si>
  <si>
    <t>TITOLO DELL'OPERA</t>
  </si>
  <si>
    <t>DESCRIZIONE DEL PROGETTO E LOCALITA'</t>
  </si>
  <si>
    <t>COMMITTENTE E RELATIVA SEDE</t>
  </si>
  <si>
    <t>ESTREMI DI APPROVAZIONE</t>
  </si>
  <si>
    <t>ANNI</t>
  </si>
  <si>
    <t>ELENCO DI TUTTE LE PRESTAZIONI ESEGUITE</t>
  </si>
  <si>
    <t>IMPORTO CONTRATTO</t>
  </si>
  <si>
    <t>IMPORTO TOTALE DELL'OPERA</t>
  </si>
  <si>
    <t>TOTALE CLASSI E CATEGORIE SELEZIONATE</t>
  </si>
  <si>
    <t>TOTALE IMPORTO OPERE in euro</t>
  </si>
  <si>
    <t>TOALE RICHIESTO DAL BANDO</t>
  </si>
  <si>
    <t>Importo opere Categoria S.03</t>
  </si>
  <si>
    <t>FATTURATO PER SERVIZI DI VERIFICA</t>
  </si>
  <si>
    <t>VALORE DI SOGLIA</t>
  </si>
  <si>
    <t>OPERATORE CHE HA ESEGUITO IL SERVIZIO</t>
  </si>
  <si>
    <t>Letto e sottoscritto digitalmente da:</t>
  </si>
  <si>
    <t>La presente dichiarazione è resa in forma di autocertificazione ai sensi degli artt. 46 e 47 del DPR 445/2000</t>
  </si>
  <si>
    <r>
      <rPr>
        <b/>
        <sz val="22"/>
        <rFont val="Calibri"/>
        <family val="2"/>
        <scheme val="minor"/>
      </rPr>
      <t xml:space="preserve">PUNTO 9.3  DEL DISCIPLINARE DI GARA - </t>
    </r>
    <r>
      <rPr>
        <b/>
        <sz val="22"/>
        <color theme="1"/>
        <rFont val="Calibri"/>
        <family val="2"/>
        <scheme val="minor"/>
      </rPr>
      <t>TABELLA DI RIEPILOGO REQUISITI DI CAPACITA' ECONOMICA E FINANZIARIA</t>
    </r>
  </si>
  <si>
    <t xml:space="preserve">Importo opere Categoria E.22      </t>
  </si>
  <si>
    <t>Gara Europea con procedura aperta telematica, ai sensi dell’art. 60 del D.lgs.18 aprile 2016 n.50 e ss.mm e ii. per l’affidamento dei servizi attinenti all’architettura e all’ingegneria relativi alle indagini conoscitive sul compendio di proprietà dello Stato denominato “Ex Arsenale, già Caserma Cairoli – Officina di costruzione del Genio Militare S. Mauro”, sito in Pavia – Via Riviera n.40-60 (Scheda PVB0023), da destinare a nuovo Polo delle Amministrazioni Statali. CIG 95610403CE   -   CUP E12H22002230001   -   CPV 71250000-5</t>
  </si>
  <si>
    <t>FATTURATO PER SERVIZI DI ARCHITETTURA E INGEGNERIA</t>
  </si>
  <si>
    <r>
      <t xml:space="preserve">IN ALTERNATIVA AL FATTURATO - Possesso, ai sensi dell’art. 83, comma 4 lett. c) del Codice, di  una copertura assicurativa contro i rischi professionali il cui massimale non sia inferiore ad </t>
    </r>
    <r>
      <rPr>
        <b/>
        <i/>
        <sz val="20"/>
        <rFont val="Calibri"/>
        <family val="2"/>
        <scheme val="minor"/>
      </rPr>
      <t>€ 933.468,07</t>
    </r>
    <r>
      <rPr>
        <b/>
        <sz val="20"/>
        <color theme="1"/>
        <rFont val="Calibri"/>
        <family val="2"/>
        <scheme val="minor"/>
      </rPr>
      <t xml:space="preserve">;        </t>
    </r>
  </si>
  <si>
    <r>
      <rPr>
        <b/>
        <sz val="22"/>
        <rFont val="Calibri"/>
        <family val="2"/>
        <scheme val="minor"/>
      </rPr>
      <t xml:space="preserve">PUNTO 9.4 a)  </t>
    </r>
    <r>
      <rPr>
        <b/>
        <sz val="22"/>
        <color theme="1"/>
        <rFont val="Calibri"/>
        <family val="2"/>
        <scheme val="minor"/>
      </rPr>
      <t xml:space="preserve">DEL DISCIPLINARE DI GARA - REQUISITO DELL'AVVENUTO ESPLETAMENTO DI SERVIZI SIMILARI NEL DECENNIO ANTECEDENTE ALLA PUBBLICAZIONE DEL BANDO                  </t>
    </r>
    <r>
      <rPr>
        <b/>
        <u/>
        <sz val="24"/>
        <color rgb="FFFF0000"/>
        <rFont val="Calibri"/>
        <family val="2"/>
        <scheme val="minor"/>
      </rPr>
      <t>CRITERIO DEL COMPENSO</t>
    </r>
  </si>
  <si>
    <r>
      <rPr>
        <b/>
        <sz val="22"/>
        <rFont val="Calibri"/>
        <family val="2"/>
        <scheme val="minor"/>
      </rPr>
      <t xml:space="preserve">PUNTO 9.4 b)  </t>
    </r>
    <r>
      <rPr>
        <b/>
        <sz val="22"/>
        <color theme="1"/>
        <rFont val="Calibri"/>
        <family val="2"/>
        <scheme val="minor"/>
      </rPr>
      <t xml:space="preserve">DEL DISCIPLINARE DI GARA - REQUISITO DELL'ESECUZIONE DEI SERVIZI "DI PUNTA" NEL DECENNIO ANTECEDENTE ALLA PUBBLICAZIONE DEL BANDO        </t>
    </r>
    <r>
      <rPr>
        <b/>
        <u/>
        <sz val="22"/>
        <color rgb="FFFF0000"/>
        <rFont val="Calibri"/>
        <family val="2"/>
        <scheme val="minor"/>
      </rPr>
      <t>CRITERIO DEL COMPENSO</t>
    </r>
  </si>
  <si>
    <t>TOTALE IMPORTO COMPENSO in euro</t>
  </si>
  <si>
    <r>
      <rPr>
        <b/>
        <sz val="22"/>
        <rFont val="Calibri"/>
        <family val="2"/>
        <scheme val="minor"/>
      </rPr>
      <t xml:space="preserve">PUNTO 9.4 a)  </t>
    </r>
    <r>
      <rPr>
        <b/>
        <sz val="22"/>
        <color theme="1"/>
        <rFont val="Calibri"/>
        <family val="2"/>
        <scheme val="minor"/>
      </rPr>
      <t xml:space="preserve">DEL DISCIPLINARE DI GARA - REQUISITO DELL'AVVENUTO ESPLETAMENTO DI SERVIZI SIMILARI NEL DECENNIO ANTECEDENTE ALLA PUBBLICAZIONE DEL BANDO                  </t>
    </r>
    <r>
      <rPr>
        <b/>
        <u/>
        <sz val="24"/>
        <color rgb="FFFF0000"/>
        <rFont val="Calibri"/>
        <family val="2"/>
        <scheme val="minor"/>
      </rPr>
      <t>CRITERIO DELL'IMPORTO LAVORI</t>
    </r>
  </si>
  <si>
    <r>
      <rPr>
        <b/>
        <sz val="22"/>
        <rFont val="Calibri"/>
        <family val="2"/>
        <scheme val="minor"/>
      </rPr>
      <t xml:space="preserve">PUNTO 9.4 b)  </t>
    </r>
    <r>
      <rPr>
        <b/>
        <sz val="22"/>
        <color theme="1"/>
        <rFont val="Calibri"/>
        <family val="2"/>
        <scheme val="minor"/>
      </rPr>
      <t xml:space="preserve">DEL DISCIPLINARE DI GARA - REQUISITO DELL'ESECUZIONE DEI SERVIZI "DI PUNTA" NEL DECENNIO ANTECEDENTE ALLA PUBBLICAZIONE DEL BANDO        </t>
    </r>
    <r>
      <rPr>
        <b/>
        <u/>
        <sz val="22"/>
        <color rgb="FFFF0000"/>
        <rFont val="Calibri"/>
        <family val="2"/>
        <scheme val="minor"/>
      </rPr>
      <t>CRITERIO DELL'IMPORTO LAVORI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</si>
</sst>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#,##0.00\ [$€-1]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2" fillId="0" borderId="0" xfId="0" applyFont="1" applyAlignment="1" applyProtection="1">
      <alignment horizontal="left" vertical="center"/>
    </xf>
    <xf numFmtId="0" fontId="0" fillId="0" borderId="4" xfId="0" applyBorder="1" applyAlignment="1" applyProtection="1">
      <alignment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26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10" fontId="2" fillId="0" borderId="19" xfId="0" applyNumberFormat="1" applyFont="1" applyBorder="1" applyAlignment="1" applyProtection="1">
      <alignment horizontal="center" vertical="center" textRotation="90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10" fontId="2" fillId="0" borderId="5" xfId="0" applyNumberFormat="1" applyFont="1" applyBorder="1" applyAlignment="1" applyProtection="1">
      <alignment horizontal="center" vertical="center" textRotation="90"/>
      <protection locked="0"/>
    </xf>
    <xf numFmtId="166" fontId="11" fillId="0" borderId="0" xfId="0" applyNumberFormat="1" applyFont="1" applyProtection="1">
      <protection locked="0"/>
    </xf>
    <xf numFmtId="166" fontId="10" fillId="0" borderId="0" xfId="0" applyNumberFormat="1" applyFont="1" applyProtection="1"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166" fontId="10" fillId="2" borderId="19" xfId="0" applyNumberFormat="1" applyFont="1" applyFill="1" applyBorder="1" applyAlignment="1" applyProtection="1">
      <alignment vertical="center"/>
      <protection locked="0"/>
    </xf>
    <xf numFmtId="166" fontId="16" fillId="0" borderId="33" xfId="0" applyNumberFormat="1" applyFont="1" applyBorder="1" applyAlignment="1" applyProtection="1">
      <alignment horizontal="center" vertical="center"/>
      <protection locked="0"/>
    </xf>
    <xf numFmtId="166" fontId="16" fillId="0" borderId="26" xfId="0" applyNumberFormat="1" applyFont="1" applyBorder="1" applyAlignment="1" applyProtection="1">
      <alignment horizontal="center" vertical="center"/>
      <protection locked="0"/>
    </xf>
    <xf numFmtId="166" fontId="15" fillId="0" borderId="26" xfId="0" applyNumberFormat="1" applyFont="1" applyFill="1" applyBorder="1" applyAlignment="1" applyProtection="1">
      <alignment horizontal="center" vertical="center"/>
    </xf>
    <xf numFmtId="166" fontId="3" fillId="0" borderId="20" xfId="0" applyNumberFormat="1" applyFont="1" applyBorder="1" applyAlignment="1" applyProtection="1">
      <alignment vertical="center"/>
      <protection locked="0"/>
    </xf>
    <xf numFmtId="166" fontId="10" fillId="2" borderId="5" xfId="0" applyNumberFormat="1" applyFont="1" applyFill="1" applyBorder="1" applyAlignment="1" applyProtection="1">
      <alignment vertical="center"/>
      <protection locked="0"/>
    </xf>
    <xf numFmtId="166" fontId="3" fillId="0" borderId="31" xfId="0" applyNumberFormat="1" applyFont="1" applyBorder="1" applyAlignment="1" applyProtection="1">
      <alignment vertical="center"/>
      <protection locked="0"/>
    </xf>
    <xf numFmtId="166" fontId="14" fillId="0" borderId="33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justify" wrapText="1"/>
      <protection locked="0"/>
    </xf>
    <xf numFmtId="0" fontId="0" fillId="0" borderId="36" xfId="0" applyBorder="1" applyAlignment="1" applyProtection="1">
      <alignment horizontal="center" vertical="center" wrapText="1"/>
    </xf>
    <xf numFmtId="0" fontId="0" fillId="0" borderId="37" xfId="0" applyFill="1" applyBorder="1" applyAlignment="1" applyProtection="1">
      <alignment horizontal="center" vertical="center" wrapText="1"/>
    </xf>
    <xf numFmtId="0" fontId="9" fillId="2" borderId="18" xfId="0" applyFont="1" applyFill="1" applyBorder="1" applyAlignment="1" applyProtection="1">
      <alignment horizontal="left" vertical="center" wrapText="1"/>
      <protection locked="0"/>
    </xf>
    <xf numFmtId="0" fontId="9" fillId="2" borderId="30" xfId="0" applyFont="1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 applyProtection="1">
      <alignment horizontal="left" vertical="center" wrapText="1"/>
      <protection locked="0"/>
    </xf>
    <xf numFmtId="0" fontId="9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164" fontId="0" fillId="2" borderId="18" xfId="0" applyNumberFormat="1" applyFill="1" applyBorder="1" applyAlignment="1" applyProtection="1">
      <alignment vertical="center"/>
      <protection locked="0"/>
    </xf>
    <xf numFmtId="164" fontId="0" fillId="2" borderId="20" xfId="0" applyNumberFormat="1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left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164" fontId="0" fillId="2" borderId="27" xfId="0" applyNumberFormat="1" applyFill="1" applyBorder="1" applyAlignment="1" applyProtection="1">
      <alignment vertical="center"/>
      <protection locked="0"/>
    </xf>
    <xf numFmtId="164" fontId="0" fillId="2" borderId="29" xfId="0" applyNumberFormat="1" applyFill="1" applyBorder="1" applyAlignment="1" applyProtection="1">
      <alignment vertical="center"/>
      <protection locked="0"/>
    </xf>
    <xf numFmtId="0" fontId="24" fillId="0" borderId="0" xfId="0" applyFont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40" xfId="0" applyBorder="1" applyProtection="1"/>
    <xf numFmtId="0" fontId="19" fillId="0" borderId="41" xfId="0" applyFont="1" applyFill="1" applyBorder="1" applyProtection="1"/>
    <xf numFmtId="0" fontId="0" fillId="0" borderId="0" xfId="0" applyFill="1" applyBorder="1" applyProtection="1"/>
    <xf numFmtId="164" fontId="15" fillId="0" borderId="0" xfId="1" applyFont="1" applyFill="1" applyBorder="1" applyProtection="1"/>
    <xf numFmtId="0" fontId="5" fillId="0" borderId="0" xfId="0" applyFont="1" applyFill="1" applyBorder="1" applyProtection="1"/>
    <xf numFmtId="4" fontId="13" fillId="0" borderId="0" xfId="0" applyNumberFormat="1" applyFont="1" applyBorder="1" applyProtection="1"/>
    <xf numFmtId="0" fontId="0" fillId="0" borderId="42" xfId="0" applyFill="1" applyBorder="1" applyProtection="1"/>
    <xf numFmtId="0" fontId="0" fillId="0" borderId="41" xfId="0" applyBorder="1" applyProtection="1"/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4" xfId="0" applyBorder="1" applyProtection="1">
      <protection locked="0"/>
    </xf>
    <xf numFmtId="0" fontId="5" fillId="0" borderId="0" xfId="0" applyFont="1" applyBorder="1" applyAlignment="1" applyProtection="1">
      <alignment horizontal="center" vertical="center"/>
    </xf>
    <xf numFmtId="166" fontId="14" fillId="0" borderId="0" xfId="0" applyNumberFormat="1" applyFont="1" applyFill="1" applyBorder="1" applyAlignment="1" applyProtection="1">
      <alignment horizontal="center" vertical="center"/>
    </xf>
    <xf numFmtId="166" fontId="15" fillId="0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2" fillId="0" borderId="5" xfId="0" applyFont="1" applyBorder="1" applyAlignment="1" applyProtection="1">
      <alignment vertical="center"/>
    </xf>
    <xf numFmtId="0" fontId="27" fillId="0" borderId="37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justify" vertical="top" wrapText="1"/>
    </xf>
    <xf numFmtId="0" fontId="18" fillId="0" borderId="2" xfId="0" applyFont="1" applyFill="1" applyBorder="1" applyAlignment="1" applyProtection="1">
      <alignment horizontal="justify" vertical="top" wrapText="1"/>
    </xf>
    <xf numFmtId="0" fontId="18" fillId="0" borderId="3" xfId="0" applyFont="1" applyFill="1" applyBorder="1" applyAlignment="1" applyProtection="1">
      <alignment horizontal="justify" vertical="top" wrapText="1"/>
    </xf>
    <xf numFmtId="0" fontId="0" fillId="2" borderId="4" xfId="0" applyFill="1" applyBorder="1" applyAlignment="1" applyProtection="1">
      <alignment horizontal="justify" wrapText="1"/>
      <protection locked="0"/>
    </xf>
    <xf numFmtId="0" fontId="22" fillId="0" borderId="5" xfId="0" applyFont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right" vertical="center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3" xfId="0" applyFont="1" applyBorder="1" applyAlignment="1" applyProtection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/>
    <xf numFmtId="0" fontId="0" fillId="2" borderId="0" xfId="0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 textRotation="90"/>
    </xf>
    <xf numFmtId="0" fontId="0" fillId="0" borderId="22" xfId="0" applyBorder="1" applyAlignment="1" applyProtection="1">
      <alignment horizontal="center" vertical="center" textRotation="90"/>
    </xf>
    <xf numFmtId="0" fontId="1" fillId="0" borderId="19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165" fontId="7" fillId="0" borderId="10" xfId="0" applyNumberFormat="1" applyFont="1" applyBorder="1" applyAlignment="1" applyProtection="1">
      <alignment horizontal="center" vertical="center"/>
    </xf>
    <xf numFmtId="165" fontId="7" fillId="0" borderId="11" xfId="0" applyNumberFormat="1" applyFont="1" applyBorder="1" applyAlignment="1" applyProtection="1">
      <alignment horizontal="center" vertical="center"/>
    </xf>
    <xf numFmtId="165" fontId="7" fillId="0" borderId="4" xfId="0" applyNumberFormat="1" applyFont="1" applyBorder="1" applyAlignment="1" applyProtection="1">
      <alignment horizontal="center" vertical="center"/>
    </xf>
    <xf numFmtId="165" fontId="7" fillId="0" borderId="13" xfId="0" applyNumberFormat="1" applyFont="1" applyBorder="1" applyAlignment="1" applyProtection="1">
      <alignment horizontal="center" vertical="center"/>
    </xf>
    <xf numFmtId="165" fontId="7" fillId="0" borderId="16" xfId="0" applyNumberFormat="1" applyFont="1" applyBorder="1" applyAlignment="1" applyProtection="1">
      <alignment horizontal="center" vertical="center"/>
    </xf>
    <xf numFmtId="165" fontId="7" fillId="0" borderId="17" xfId="0" applyNumberFormat="1" applyFont="1" applyBorder="1" applyAlignment="1" applyProtection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9"/>
  <sheetViews>
    <sheetView zoomScale="60" zoomScaleNormal="60" workbookViewId="0">
      <selection activeCell="K9" sqref="K9"/>
    </sheetView>
  </sheetViews>
  <sheetFormatPr defaultRowHeight="15" x14ac:dyDescent="0.25"/>
  <cols>
    <col min="1" max="2" width="9.140625" style="73"/>
    <col min="3" max="3" width="5.7109375" style="73" customWidth="1"/>
    <col min="4" max="4" width="26.7109375" style="73" customWidth="1"/>
    <col min="5" max="5" width="32.7109375" style="73" customWidth="1"/>
    <col min="6" max="6" width="34.42578125" style="73" customWidth="1"/>
    <col min="7" max="7" width="25.7109375" style="73" customWidth="1"/>
    <col min="8" max="8" width="10.85546875" style="73" customWidth="1"/>
    <col min="9" max="9" width="26.42578125" style="73" customWidth="1"/>
    <col min="10" max="10" width="27.7109375" style="73" customWidth="1"/>
    <col min="11" max="11" width="18.7109375" style="73" customWidth="1"/>
    <col min="12" max="12" width="2.7109375" style="73" customWidth="1"/>
    <col min="13" max="13" width="25.7109375" style="73" customWidth="1"/>
    <col min="14" max="14" width="20.28515625" style="73" customWidth="1"/>
    <col min="15" max="19" width="25.7109375" style="73" customWidth="1"/>
    <col min="20" max="20" width="37.140625" style="73" customWidth="1"/>
    <col min="21" max="32" width="9.140625" style="73"/>
    <col min="33" max="34" width="13.28515625" style="73" bestFit="1" customWidth="1"/>
    <col min="35" max="35" width="12.140625" style="73" bestFit="1" customWidth="1"/>
    <col min="36" max="36" width="15.42578125" style="73" bestFit="1" customWidth="1"/>
    <col min="37" max="37" width="13.140625" style="73" bestFit="1" customWidth="1"/>
    <col min="38" max="38" width="12.140625" style="73" bestFit="1" customWidth="1"/>
    <col min="39" max="40" width="9.140625" style="73"/>
    <col min="41" max="41" width="23.42578125" style="73" bestFit="1" customWidth="1"/>
    <col min="42" max="16384" width="9.140625" style="73"/>
  </cols>
  <sheetData>
    <row r="1" spans="1:47" s="1" customFormat="1" ht="99.75" customHeight="1" x14ac:dyDescent="0.25">
      <c r="C1" s="76" t="s">
        <v>29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8"/>
    </row>
    <row r="2" spans="1:47" s="1" customFormat="1" ht="39" customHeight="1" x14ac:dyDescent="0.25">
      <c r="A2" s="2"/>
      <c r="C2" s="3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47" s="1" customFormat="1" ht="39" customHeight="1" x14ac:dyDescent="0.25">
      <c r="A3" s="2"/>
      <c r="C3" s="5" t="s">
        <v>0</v>
      </c>
      <c r="E3" s="6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47" s="1" customFormat="1" ht="39" customHeight="1" x14ac:dyDescent="0.25">
      <c r="A4" s="2"/>
      <c r="C4" s="5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47" s="1" customFormat="1" ht="39" customHeight="1" x14ac:dyDescent="0.25">
      <c r="A5" s="2"/>
      <c r="C5" s="3"/>
      <c r="D5" s="3"/>
      <c r="E5" s="3"/>
      <c r="F5" s="4"/>
      <c r="G5" s="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47" s="1" customFormat="1" ht="30" customHeight="1" x14ac:dyDescent="0.25">
      <c r="C6" s="80" t="s">
        <v>27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47" s="1" customFormat="1" ht="9.9499999999999993" customHeight="1" x14ac:dyDescent="0.25"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7"/>
    </row>
    <row r="8" spans="1:47" s="2" customFormat="1" ht="24.95" customHeight="1" x14ac:dyDescent="0.4">
      <c r="A8" s="7"/>
      <c r="B8" s="8"/>
      <c r="C8" s="58" t="s">
        <v>30</v>
      </c>
      <c r="D8" s="59"/>
      <c r="E8" s="59"/>
      <c r="F8" s="59"/>
      <c r="G8" s="59"/>
      <c r="H8" s="59"/>
      <c r="I8" s="59"/>
      <c r="J8" s="60">
        <v>1866936.14</v>
      </c>
      <c r="K8" s="61" t="s">
        <v>23</v>
      </c>
      <c r="L8" s="59"/>
      <c r="M8" s="62"/>
      <c r="N8" s="59"/>
      <c r="O8" s="59"/>
      <c r="P8" s="59"/>
      <c r="Q8" s="59"/>
      <c r="R8" s="59"/>
      <c r="S8" s="59"/>
      <c r="T8" s="63"/>
    </row>
    <row r="9" spans="1:47" s="1" customFormat="1" ht="9.9499999999999993" customHeight="1" thickBot="1" x14ac:dyDescent="0.3">
      <c r="A9" s="7"/>
      <c r="B9" s="8"/>
      <c r="C9" s="64"/>
      <c r="D9" s="65"/>
      <c r="E9" s="65"/>
      <c r="F9" s="65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7"/>
    </row>
    <row r="10" spans="1:47" s="1" customFormat="1" ht="24.95" customHeight="1" thickTop="1" thickBot="1" x14ac:dyDescent="0.3">
      <c r="A10" s="7"/>
      <c r="B10" s="81" t="s">
        <v>1</v>
      </c>
      <c r="C10" s="83" t="s">
        <v>22</v>
      </c>
      <c r="D10" s="84"/>
      <c r="E10" s="84"/>
      <c r="F10" s="84"/>
      <c r="G10" s="84"/>
      <c r="H10" s="85" t="s">
        <v>2</v>
      </c>
      <c r="I10" s="86"/>
      <c r="J10" s="24"/>
      <c r="K10" s="87" t="s">
        <v>3</v>
      </c>
      <c r="L10" s="88"/>
      <c r="M10" s="113">
        <f>+J10+J11+J12</f>
        <v>0</v>
      </c>
      <c r="N10" s="114"/>
      <c r="O10" s="66"/>
      <c r="P10" s="66"/>
      <c r="Q10" s="66"/>
      <c r="R10" s="66"/>
      <c r="S10" s="66"/>
      <c r="T10" s="67"/>
    </row>
    <row r="11" spans="1:47" s="1" customFormat="1" ht="24.95" customHeight="1" thickTop="1" thickBot="1" x14ac:dyDescent="0.3">
      <c r="A11" s="7"/>
      <c r="B11" s="82"/>
      <c r="C11" s="83" t="s">
        <v>22</v>
      </c>
      <c r="D11" s="84"/>
      <c r="E11" s="84"/>
      <c r="F11" s="84"/>
      <c r="G11" s="84"/>
      <c r="H11" s="91" t="s">
        <v>2</v>
      </c>
      <c r="I11" s="92"/>
      <c r="J11" s="25"/>
      <c r="K11" s="89"/>
      <c r="L11" s="90"/>
      <c r="M11" s="115"/>
      <c r="N11" s="116"/>
      <c r="O11" s="66"/>
      <c r="P11" s="66"/>
      <c r="Q11" s="66"/>
      <c r="R11" s="66"/>
      <c r="S11" s="66"/>
      <c r="T11" s="67"/>
    </row>
    <row r="12" spans="1:47" s="1" customFormat="1" ht="24.95" customHeight="1" thickTop="1" thickBot="1" x14ac:dyDescent="0.3">
      <c r="A12" s="7"/>
      <c r="B12" s="82"/>
      <c r="C12" s="83" t="s">
        <v>22</v>
      </c>
      <c r="D12" s="84"/>
      <c r="E12" s="84"/>
      <c r="F12" s="84"/>
      <c r="G12" s="84"/>
      <c r="H12" s="93" t="s">
        <v>4</v>
      </c>
      <c r="I12" s="94"/>
      <c r="J12" s="26"/>
      <c r="K12" s="95" t="s">
        <v>5</v>
      </c>
      <c r="L12" s="95"/>
      <c r="M12" s="117">
        <f>+(J10+J11+J12)/3</f>
        <v>0</v>
      </c>
      <c r="N12" s="118"/>
      <c r="O12" s="66"/>
      <c r="P12" s="66"/>
      <c r="Q12" s="66"/>
      <c r="R12" s="66"/>
      <c r="S12" s="66"/>
      <c r="T12" s="67"/>
    </row>
    <row r="13" spans="1:47" s="1" customFormat="1" ht="107.25" customHeight="1" thickTop="1" x14ac:dyDescent="0.25">
      <c r="B13" s="27" t="s">
        <v>1</v>
      </c>
      <c r="C13" s="96" t="s">
        <v>31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8"/>
      <c r="O13" s="68"/>
      <c r="P13" s="68"/>
      <c r="Q13" s="68"/>
      <c r="R13" s="68"/>
      <c r="S13" s="68"/>
      <c r="T13" s="69"/>
    </row>
    <row r="14" spans="1:47" s="1" customFormat="1" ht="32.25" customHeight="1" x14ac:dyDescent="0.25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47" s="1" customFormat="1" ht="39.950000000000003" customHeight="1" x14ac:dyDescent="0.45">
      <c r="D15" s="54" t="s">
        <v>25</v>
      </c>
      <c r="AB15" s="73"/>
      <c r="AC15" s="73"/>
      <c r="AD15" s="73"/>
      <c r="AE15" s="73"/>
      <c r="AF15" s="100"/>
      <c r="AG15" s="100"/>
      <c r="AH15" s="100"/>
      <c r="AI15" s="100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</row>
    <row r="16" spans="1:47" s="1" customFormat="1" ht="39.950000000000003" customHeight="1" x14ac:dyDescent="0.25">
      <c r="F16" s="101"/>
      <c r="G16" s="101"/>
      <c r="H16" s="101"/>
      <c r="I16" s="101"/>
      <c r="M16" s="102" t="s">
        <v>26</v>
      </c>
      <c r="N16" s="102"/>
      <c r="O16" s="102"/>
      <c r="P16" s="102"/>
      <c r="Q16" s="102"/>
      <c r="R16" s="102"/>
      <c r="S16" s="102"/>
      <c r="T16" s="102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</row>
    <row r="17" spans="6:20" ht="39.950000000000003" customHeight="1" x14ac:dyDescent="0.25">
      <c r="F17" s="99"/>
      <c r="G17" s="99"/>
      <c r="H17" s="99"/>
      <c r="I17" s="99"/>
      <c r="M17" s="102"/>
      <c r="N17" s="102"/>
      <c r="O17" s="102"/>
      <c r="P17" s="102"/>
      <c r="Q17" s="102"/>
      <c r="R17" s="102"/>
      <c r="S17" s="102"/>
      <c r="T17" s="102"/>
    </row>
    <row r="18" spans="6:20" ht="39.950000000000003" customHeight="1" x14ac:dyDescent="0.25">
      <c r="F18" s="99"/>
      <c r="G18" s="99"/>
      <c r="H18" s="99"/>
      <c r="I18" s="99"/>
    </row>
    <row r="19" spans="6:20" ht="39.950000000000003" customHeight="1" x14ac:dyDescent="0.25">
      <c r="F19" s="99"/>
      <c r="G19" s="99"/>
      <c r="H19" s="99"/>
      <c r="I19" s="99"/>
    </row>
  </sheetData>
  <sheetProtection algorithmName="SHA-512" hashValue="uS2NBRivehsVz84gKuhmvRpwUOoHe1UH6Pw7kSH8fS0kCgm9Pm7VgqiqnnC28T1gJEtWvsJJH+5Ef4b2TqrOHw==" saltValue="RDpZb2xPj9dt0FY/neCSzw==" spinCount="100000" sheet="1" objects="1" scenarios="1" selectLockedCells="1"/>
  <protectedRanges>
    <protectedRange algorithmName="SHA-512" hashValue="O7WI1sFh1twmZQq+M4Fph7ubZoBINcssfZlYBd9YuC7M64iyBrQ5oBe+TMIkJZhkr/5bW9QAUJq4BZ1stvaaig==" saltValue="VBqJBZzKedM7I6JTGOs32A==" spinCount="100000" sqref="J10:J12" name="Intervallo1"/>
  </protectedRanges>
  <mergeCells count="21">
    <mergeCell ref="C13:N13"/>
    <mergeCell ref="F19:I19"/>
    <mergeCell ref="AF15:AI15"/>
    <mergeCell ref="F16:I16"/>
    <mergeCell ref="M16:T17"/>
    <mergeCell ref="F17:I17"/>
    <mergeCell ref="F18:I18"/>
    <mergeCell ref="C1:T1"/>
    <mergeCell ref="F3:T3"/>
    <mergeCell ref="C6:T6"/>
    <mergeCell ref="B10:B12"/>
    <mergeCell ref="C10:G10"/>
    <mergeCell ref="H10:I10"/>
    <mergeCell ref="K10:L11"/>
    <mergeCell ref="M10:N11"/>
    <mergeCell ref="C11:G11"/>
    <mergeCell ref="H11:I11"/>
    <mergeCell ref="C12:G12"/>
    <mergeCell ref="H12:I12"/>
    <mergeCell ref="K12:L12"/>
    <mergeCell ref="M12:N12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1"/>
  <sheetViews>
    <sheetView topLeftCell="A13" zoomScale="50" zoomScaleNormal="50" workbookViewId="0">
      <selection activeCell="D3" sqref="D3"/>
    </sheetView>
  </sheetViews>
  <sheetFormatPr defaultRowHeight="15" x14ac:dyDescent="0.25"/>
  <cols>
    <col min="1" max="2" width="9.140625" style="73"/>
    <col min="3" max="3" width="5.7109375" style="73" customWidth="1"/>
    <col min="4" max="4" width="26.7109375" style="73" customWidth="1"/>
    <col min="5" max="5" width="32.7109375" style="73" customWidth="1"/>
    <col min="6" max="6" width="34.42578125" style="73" customWidth="1"/>
    <col min="7" max="7" width="25.7109375" style="73" customWidth="1"/>
    <col min="8" max="8" width="10.85546875" style="73" customWidth="1"/>
    <col min="9" max="9" width="26.42578125" style="73" customWidth="1"/>
    <col min="10" max="10" width="27.7109375" style="73" customWidth="1"/>
    <col min="11" max="11" width="18.7109375" style="73" customWidth="1"/>
    <col min="12" max="12" width="2.7109375" style="73" customWidth="1"/>
    <col min="13" max="13" width="39.140625" style="73" customWidth="1"/>
    <col min="14" max="14" width="20.28515625" style="73" customWidth="1"/>
    <col min="15" max="15" width="25.7109375" style="73" customWidth="1"/>
    <col min="16" max="16" width="26" style="73" customWidth="1"/>
    <col min="17" max="17" width="65.42578125" style="73" customWidth="1"/>
    <col min="18" max="29" width="9.140625" style="73"/>
    <col min="30" max="31" width="13.28515625" style="73" bestFit="1" customWidth="1"/>
    <col min="32" max="32" width="12.140625" style="73" bestFit="1" customWidth="1"/>
    <col min="33" max="33" width="15.42578125" style="73" bestFit="1" customWidth="1"/>
    <col min="34" max="34" width="13.140625" style="73" bestFit="1" customWidth="1"/>
    <col min="35" max="35" width="12.140625" style="73" bestFit="1" customWidth="1"/>
    <col min="36" max="37" width="9.140625" style="73"/>
    <col min="38" max="38" width="23.42578125" style="73" bestFit="1" customWidth="1"/>
    <col min="39" max="16384" width="9.140625" style="73"/>
  </cols>
  <sheetData>
    <row r="1" spans="1:44" s="1" customFormat="1" ht="99.75" customHeight="1" x14ac:dyDescent="0.25">
      <c r="C1" s="76" t="s">
        <v>29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44" s="1" customFormat="1" ht="39" customHeight="1" x14ac:dyDescent="0.25">
      <c r="A2" s="2"/>
      <c r="C2" s="3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4" s="1" customFormat="1" ht="39" customHeight="1" x14ac:dyDescent="0.25">
      <c r="A3" s="2"/>
      <c r="C3" s="5" t="s">
        <v>0</v>
      </c>
      <c r="E3" s="6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44" s="1" customFormat="1" ht="39" customHeight="1" x14ac:dyDescent="0.25">
      <c r="A4" s="2"/>
      <c r="C4" s="5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44" s="10" customFormat="1" ht="39.950000000000003" customHeight="1" x14ac:dyDescent="0.25">
      <c r="C5" s="74" t="s">
        <v>32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44" s="1" customFormat="1" ht="20.100000000000001" customHeight="1" thickBot="1" x14ac:dyDescent="0.3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44" s="3" customFormat="1" ht="24.95" customHeight="1" thickBot="1" x14ac:dyDescent="0.3">
      <c r="C7" s="103" t="s">
        <v>6</v>
      </c>
      <c r="D7" s="105" t="s">
        <v>7</v>
      </c>
      <c r="E7" s="105"/>
      <c r="F7" s="105"/>
      <c r="G7" s="105"/>
      <c r="H7" s="105"/>
      <c r="I7" s="105"/>
      <c r="J7" s="106" t="s">
        <v>8</v>
      </c>
      <c r="K7" s="107"/>
      <c r="M7" s="108" t="s">
        <v>9</v>
      </c>
      <c r="N7" s="109"/>
      <c r="O7" s="109"/>
      <c r="P7" s="109"/>
      <c r="Q7" s="110"/>
    </row>
    <row r="8" spans="1:44" s="3" customFormat="1" ht="123.75" customHeight="1" thickBot="1" x14ac:dyDescent="0.3">
      <c r="C8" s="104"/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2" t="s">
        <v>15</v>
      </c>
      <c r="J8" s="13" t="s">
        <v>16</v>
      </c>
      <c r="K8" s="14" t="s">
        <v>17</v>
      </c>
      <c r="L8" s="15"/>
      <c r="M8" s="38" t="s">
        <v>24</v>
      </c>
      <c r="N8" s="39"/>
      <c r="O8" s="75" t="s">
        <v>28</v>
      </c>
      <c r="P8" s="75" t="s">
        <v>21</v>
      </c>
      <c r="Q8" s="16" t="s">
        <v>18</v>
      </c>
    </row>
    <row r="9" spans="1:44" s="1" customFormat="1" ht="9.9499999999999993" customHeight="1" thickBot="1" x14ac:dyDescent="0.3"/>
    <row r="10" spans="1:44" s="17" customFormat="1" ht="99.95" customHeight="1" x14ac:dyDescent="0.25">
      <c r="C10" s="23">
        <v>1</v>
      </c>
      <c r="D10" s="42"/>
      <c r="E10" s="43"/>
      <c r="F10" s="43"/>
      <c r="G10" s="44"/>
      <c r="H10" s="45"/>
      <c r="I10" s="42"/>
      <c r="J10" s="46"/>
      <c r="K10" s="47"/>
      <c r="M10" s="40"/>
      <c r="N10" s="18"/>
      <c r="O10" s="28"/>
      <c r="P10" s="28"/>
      <c r="Q10" s="32">
        <f t="shared" ref="Q10:Q15" si="0">SUM(O10:P10)</f>
        <v>0</v>
      </c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44" s="17" customFormat="1" ht="99.95" customHeight="1" x14ac:dyDescent="0.25">
      <c r="C11" s="19">
        <v>2</v>
      </c>
      <c r="D11" s="48"/>
      <c r="E11" s="49"/>
      <c r="F11" s="49"/>
      <c r="G11" s="50"/>
      <c r="H11" s="51"/>
      <c r="I11" s="48"/>
      <c r="J11" s="52"/>
      <c r="K11" s="53"/>
      <c r="M11" s="41"/>
      <c r="N11" s="20"/>
      <c r="O11" s="33"/>
      <c r="P11" s="33"/>
      <c r="Q11" s="34">
        <f t="shared" si="0"/>
        <v>0</v>
      </c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44" s="17" customFormat="1" ht="99.95" customHeight="1" x14ac:dyDescent="0.25">
      <c r="C12" s="19">
        <v>3</v>
      </c>
      <c r="D12" s="48"/>
      <c r="E12" s="49"/>
      <c r="F12" s="49"/>
      <c r="G12" s="50"/>
      <c r="H12" s="51"/>
      <c r="I12" s="48"/>
      <c r="J12" s="52"/>
      <c r="K12" s="53"/>
      <c r="M12" s="41"/>
      <c r="N12" s="20"/>
      <c r="O12" s="33"/>
      <c r="P12" s="33"/>
      <c r="Q12" s="34">
        <f t="shared" si="0"/>
        <v>0</v>
      </c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44" s="17" customFormat="1" ht="99.95" customHeight="1" x14ac:dyDescent="0.25">
      <c r="C13" s="19">
        <v>4</v>
      </c>
      <c r="D13" s="48"/>
      <c r="E13" s="49"/>
      <c r="F13" s="49"/>
      <c r="G13" s="50"/>
      <c r="H13" s="51"/>
      <c r="I13" s="48"/>
      <c r="J13" s="52"/>
      <c r="K13" s="53"/>
      <c r="M13" s="41"/>
      <c r="N13" s="20"/>
      <c r="O13" s="33"/>
      <c r="P13" s="33"/>
      <c r="Q13" s="34">
        <f t="shared" si="0"/>
        <v>0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44" s="17" customFormat="1" ht="99.95" customHeight="1" x14ac:dyDescent="0.25">
      <c r="C14" s="19">
        <v>5</v>
      </c>
      <c r="D14" s="48"/>
      <c r="E14" s="49"/>
      <c r="F14" s="49"/>
      <c r="G14" s="50"/>
      <c r="H14" s="51"/>
      <c r="I14" s="48"/>
      <c r="J14" s="52"/>
      <c r="K14" s="53"/>
      <c r="M14" s="41"/>
      <c r="N14" s="20"/>
      <c r="O14" s="33"/>
      <c r="P14" s="33"/>
      <c r="Q14" s="34">
        <f t="shared" si="0"/>
        <v>0</v>
      </c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44" s="17" customFormat="1" ht="99.95" customHeight="1" x14ac:dyDescent="0.25">
      <c r="C15" s="19">
        <v>6</v>
      </c>
      <c r="D15" s="48"/>
      <c r="E15" s="49"/>
      <c r="F15" s="49"/>
      <c r="G15" s="50"/>
      <c r="H15" s="51"/>
      <c r="I15" s="48"/>
      <c r="J15" s="52"/>
      <c r="K15" s="53"/>
      <c r="M15" s="41"/>
      <c r="N15" s="20"/>
      <c r="O15" s="33"/>
      <c r="P15" s="33"/>
      <c r="Q15" s="34">
        <f t="shared" si="0"/>
        <v>0</v>
      </c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44" s="1" customFormat="1" ht="9.9499999999999993" customHeight="1" x14ac:dyDescent="0.25">
      <c r="O16" s="21"/>
      <c r="P16" s="21"/>
      <c r="Q16" s="21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</row>
    <row r="17" spans="3:44" s="1" customFormat="1" ht="9.9499999999999993" customHeight="1" thickBot="1" x14ac:dyDescent="0.3">
      <c r="O17" s="21"/>
      <c r="P17" s="21"/>
      <c r="Q17" s="21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</row>
    <row r="18" spans="3:44" s="1" customFormat="1" ht="24.95" customHeight="1" thickTop="1" thickBot="1" x14ac:dyDescent="0.3">
      <c r="M18" s="111" t="s">
        <v>34</v>
      </c>
      <c r="N18" s="112"/>
      <c r="O18" s="29">
        <f t="shared" ref="O18:Q18" si="1">SUM(O10:O15)</f>
        <v>0</v>
      </c>
      <c r="P18" s="29">
        <f t="shared" si="1"/>
        <v>0</v>
      </c>
      <c r="Q18" s="30">
        <f t="shared" si="1"/>
        <v>0</v>
      </c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</row>
    <row r="19" spans="3:44" s="1" customFormat="1" ht="22.5" customHeight="1" thickTop="1" thickBot="1" x14ac:dyDescent="0.4">
      <c r="O19" s="22"/>
      <c r="P19" s="22"/>
      <c r="Q19" s="22"/>
      <c r="Y19" s="73"/>
      <c r="Z19" s="73"/>
      <c r="AA19" s="73"/>
      <c r="AB19" s="73"/>
      <c r="AC19" s="100"/>
      <c r="AD19" s="73"/>
      <c r="AE19" s="100"/>
      <c r="AF19" s="100"/>
      <c r="AG19" s="100"/>
      <c r="AH19" s="100"/>
      <c r="AI19" s="100"/>
      <c r="AJ19" s="100"/>
      <c r="AK19" s="73"/>
      <c r="AL19" s="73"/>
      <c r="AM19" s="73"/>
      <c r="AN19" s="73"/>
      <c r="AO19" s="73"/>
      <c r="AP19" s="73"/>
      <c r="AQ19" s="73"/>
      <c r="AR19" s="73"/>
    </row>
    <row r="20" spans="3:44" s="1" customFormat="1" ht="24.95" customHeight="1" thickTop="1" thickBot="1" x14ac:dyDescent="0.3">
      <c r="M20" s="111" t="s">
        <v>20</v>
      </c>
      <c r="N20" s="112"/>
      <c r="O20" s="35">
        <v>466393.23</v>
      </c>
      <c r="P20" s="35">
        <v>449018.02</v>
      </c>
      <c r="Q20" s="31">
        <f>SUM(O20:P20)</f>
        <v>915411.25</v>
      </c>
      <c r="Y20" s="73"/>
      <c r="Z20" s="73"/>
      <c r="AA20" s="73"/>
      <c r="AB20" s="73"/>
      <c r="AC20" s="100"/>
      <c r="AD20" s="73"/>
      <c r="AE20" s="100"/>
      <c r="AF20" s="100"/>
      <c r="AG20" s="100"/>
      <c r="AH20" s="100"/>
      <c r="AI20" s="100"/>
      <c r="AJ20" s="100"/>
      <c r="AK20" s="73"/>
      <c r="AL20" s="73"/>
      <c r="AM20" s="73"/>
      <c r="AN20" s="73"/>
      <c r="AO20" s="73"/>
      <c r="AP20" s="73"/>
      <c r="AQ20" s="73"/>
      <c r="AR20" s="73"/>
    </row>
    <row r="21" spans="3:44" s="1" customFormat="1" ht="24.95" customHeight="1" thickTop="1" x14ac:dyDescent="0.25">
      <c r="M21" s="70"/>
      <c r="N21" s="70"/>
      <c r="O21" s="71"/>
      <c r="P21" s="71"/>
      <c r="Q21" s="72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</row>
    <row r="22" spans="3:44" s="1" customFormat="1" ht="39.950000000000003" customHeight="1" x14ac:dyDescent="0.25">
      <c r="C22" s="80" t="s">
        <v>33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</row>
    <row r="23" spans="3:44" s="1" customFormat="1" ht="24.95" customHeight="1" thickBot="1" x14ac:dyDescent="0.3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</row>
    <row r="24" spans="3:44" s="1" customFormat="1" ht="24.95" customHeight="1" thickBot="1" x14ac:dyDescent="0.3">
      <c r="C24" s="103" t="s">
        <v>6</v>
      </c>
      <c r="D24" s="105" t="s">
        <v>7</v>
      </c>
      <c r="E24" s="105"/>
      <c r="F24" s="105"/>
      <c r="G24" s="105"/>
      <c r="H24" s="105"/>
      <c r="I24" s="105"/>
      <c r="J24" s="106" t="s">
        <v>8</v>
      </c>
      <c r="K24" s="107"/>
      <c r="L24" s="3"/>
      <c r="M24" s="108" t="s">
        <v>9</v>
      </c>
      <c r="N24" s="109"/>
      <c r="O24" s="109"/>
      <c r="P24" s="109"/>
      <c r="Q24" s="110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</row>
    <row r="25" spans="3:44" s="1" customFormat="1" ht="99.95" customHeight="1" thickBot="1" x14ac:dyDescent="0.3">
      <c r="C25" s="104"/>
      <c r="D25" s="11" t="s">
        <v>10</v>
      </c>
      <c r="E25" s="11" t="s">
        <v>11</v>
      </c>
      <c r="F25" s="11" t="s">
        <v>12</v>
      </c>
      <c r="G25" s="11" t="s">
        <v>13</v>
      </c>
      <c r="H25" s="11" t="s">
        <v>14</v>
      </c>
      <c r="I25" s="12" t="s">
        <v>15</v>
      </c>
      <c r="J25" s="13" t="s">
        <v>16</v>
      </c>
      <c r="K25" s="14" t="s">
        <v>17</v>
      </c>
      <c r="L25" s="15"/>
      <c r="M25" s="38" t="s">
        <v>24</v>
      </c>
      <c r="N25" s="39"/>
      <c r="O25" s="75" t="s">
        <v>28</v>
      </c>
      <c r="P25" s="75" t="s">
        <v>21</v>
      </c>
      <c r="Q25" s="16" t="s">
        <v>18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</row>
    <row r="26" spans="3:44" s="1" customFormat="1" ht="24.95" customHeight="1" thickBot="1" x14ac:dyDescent="0.3"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</row>
    <row r="27" spans="3:44" s="1" customFormat="1" ht="99.95" customHeight="1" x14ac:dyDescent="0.25">
      <c r="C27" s="23">
        <v>1</v>
      </c>
      <c r="D27" s="42"/>
      <c r="E27" s="43"/>
      <c r="F27" s="43"/>
      <c r="G27" s="44"/>
      <c r="H27" s="45"/>
      <c r="I27" s="42"/>
      <c r="J27" s="46"/>
      <c r="K27" s="47"/>
      <c r="L27" s="17"/>
      <c r="M27" s="40"/>
      <c r="N27" s="18"/>
      <c r="O27" s="28"/>
      <c r="P27" s="28"/>
      <c r="Q27" s="32">
        <f>SUM(O27:P27)</f>
        <v>0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</row>
    <row r="28" spans="3:44" s="1" customFormat="1" ht="99.95" customHeight="1" x14ac:dyDescent="0.25">
      <c r="C28" s="19">
        <v>2</v>
      </c>
      <c r="D28" s="48"/>
      <c r="E28" s="49"/>
      <c r="F28" s="49"/>
      <c r="G28" s="50"/>
      <c r="H28" s="51"/>
      <c r="I28" s="48"/>
      <c r="J28" s="52"/>
      <c r="K28" s="53"/>
      <c r="L28" s="17"/>
      <c r="M28" s="41"/>
      <c r="N28" s="20"/>
      <c r="O28" s="33"/>
      <c r="P28" s="33"/>
      <c r="Q28" s="34">
        <f>SUM(O28:P28)</f>
        <v>0</v>
      </c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</row>
    <row r="29" spans="3:44" s="1" customFormat="1" ht="99.95" customHeight="1" x14ac:dyDescent="0.25">
      <c r="C29" s="19">
        <v>3</v>
      </c>
      <c r="D29" s="48"/>
      <c r="E29" s="49"/>
      <c r="F29" s="49"/>
      <c r="G29" s="50"/>
      <c r="H29" s="51"/>
      <c r="I29" s="48"/>
      <c r="J29" s="52"/>
      <c r="K29" s="53"/>
      <c r="L29" s="17"/>
      <c r="M29" s="41"/>
      <c r="N29" s="20"/>
      <c r="O29" s="33"/>
      <c r="P29" s="33"/>
      <c r="Q29" s="34">
        <f>SUM(O29:P29)</f>
        <v>0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</row>
    <row r="30" spans="3:44" s="1" customFormat="1" ht="99.95" customHeight="1" x14ac:dyDescent="0.25">
      <c r="C30" s="19">
        <v>4</v>
      </c>
      <c r="D30" s="48"/>
      <c r="E30" s="49"/>
      <c r="F30" s="49"/>
      <c r="G30" s="50"/>
      <c r="H30" s="51"/>
      <c r="I30" s="48"/>
      <c r="J30" s="52"/>
      <c r="K30" s="53"/>
      <c r="L30" s="17"/>
      <c r="M30" s="41"/>
      <c r="N30" s="20"/>
      <c r="O30" s="33"/>
      <c r="P30" s="33"/>
      <c r="Q30" s="34">
        <f>SUM(O30:P30)</f>
        <v>0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</row>
    <row r="31" spans="3:44" s="1" customFormat="1" ht="24.95" customHeight="1" x14ac:dyDescent="0.25">
      <c r="O31" s="21"/>
      <c r="P31" s="21"/>
      <c r="Q31" s="21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</row>
    <row r="32" spans="3:44" s="1" customFormat="1" ht="24.95" customHeight="1" thickBot="1" x14ac:dyDescent="0.3">
      <c r="O32" s="21"/>
      <c r="P32" s="21"/>
      <c r="Q32" s="21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</row>
    <row r="33" spans="4:44" s="1" customFormat="1" ht="24.95" customHeight="1" thickTop="1" thickBot="1" x14ac:dyDescent="0.3">
      <c r="M33" s="111" t="s">
        <v>19</v>
      </c>
      <c r="N33" s="112"/>
      <c r="O33" s="29">
        <f>SUM(O27:O30)</f>
        <v>0</v>
      </c>
      <c r="P33" s="29">
        <f>SUM(P27:P30)</f>
        <v>0</v>
      </c>
      <c r="Q33" s="30">
        <f>SUM(Q27:Q30)</f>
        <v>0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</row>
    <row r="34" spans="4:44" s="1" customFormat="1" ht="24.95" customHeight="1" thickTop="1" thickBot="1" x14ac:dyDescent="0.4">
      <c r="O34" s="22"/>
      <c r="P34" s="22"/>
      <c r="Q34" s="22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</row>
    <row r="35" spans="4:44" s="1" customFormat="1" ht="24.95" customHeight="1" thickTop="1" thickBot="1" x14ac:dyDescent="0.3">
      <c r="M35" s="111" t="s">
        <v>20</v>
      </c>
      <c r="N35" s="112"/>
      <c r="O35" s="35">
        <v>186557.29</v>
      </c>
      <c r="P35" s="35">
        <v>179607.21</v>
      </c>
      <c r="Q35" s="31">
        <f>SUM(O35:P35)</f>
        <v>366164.5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</row>
    <row r="36" spans="4:44" s="1" customFormat="1" ht="24.95" customHeight="1" thickTop="1" x14ac:dyDescent="0.25">
      <c r="M36" s="70"/>
      <c r="N36" s="70"/>
      <c r="O36" s="71"/>
      <c r="P36" s="71"/>
      <c r="Q36" s="72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</row>
    <row r="37" spans="4:44" s="1" customFormat="1" ht="39.950000000000003" customHeight="1" x14ac:dyDescent="0.45">
      <c r="D37" s="54" t="s">
        <v>25</v>
      </c>
      <c r="Y37" s="73"/>
      <c r="Z37" s="73"/>
      <c r="AA37" s="73"/>
      <c r="AB37" s="73"/>
      <c r="AC37" s="100"/>
      <c r="AD37" s="100"/>
      <c r="AE37" s="100"/>
      <c r="AF37" s="100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</row>
    <row r="38" spans="4:44" s="1" customFormat="1" ht="39.950000000000003" customHeight="1" x14ac:dyDescent="0.25">
      <c r="F38" s="101"/>
      <c r="G38" s="101"/>
      <c r="H38" s="101"/>
      <c r="I38" s="101"/>
      <c r="M38" s="102" t="s">
        <v>26</v>
      </c>
      <c r="N38" s="102"/>
      <c r="O38" s="102"/>
      <c r="P38" s="102"/>
      <c r="Q38" s="102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</row>
    <row r="39" spans="4:44" ht="39.950000000000003" customHeight="1" x14ac:dyDescent="0.25">
      <c r="F39" s="99"/>
      <c r="G39" s="99"/>
      <c r="H39" s="99"/>
      <c r="I39" s="99"/>
      <c r="M39" s="102"/>
      <c r="N39" s="102"/>
      <c r="O39" s="102"/>
      <c r="P39" s="102"/>
      <c r="Q39" s="102"/>
    </row>
    <row r="40" spans="4:44" ht="39.950000000000003" customHeight="1" x14ac:dyDescent="0.25">
      <c r="F40" s="99"/>
      <c r="G40" s="99"/>
      <c r="H40" s="99"/>
      <c r="I40" s="99"/>
    </row>
    <row r="41" spans="4:44" ht="39.950000000000003" customHeight="1" x14ac:dyDescent="0.25">
      <c r="F41" s="99"/>
      <c r="G41" s="99"/>
      <c r="H41" s="99"/>
      <c r="I41" s="99"/>
    </row>
  </sheetData>
  <sheetProtection algorithmName="SHA-512" hashValue="MIaOOvO8gBQ9Mznvq0qx4I9P5mJxHSNXSbs8P03CeFT2hGvRVq8sbECTf9fJO8Rtn2xUnPRi3F/xV5rWtuICcQ==" saltValue="a1sEiZBYQENnNGc8HWrWFQ==" spinCount="100000" sheet="1" objects="1" scenarios="1"/>
  <mergeCells count="28">
    <mergeCell ref="F41:I41"/>
    <mergeCell ref="M35:N35"/>
    <mergeCell ref="AC37:AF37"/>
    <mergeCell ref="F38:I38"/>
    <mergeCell ref="M38:Q39"/>
    <mergeCell ref="F39:I39"/>
    <mergeCell ref="F40:I40"/>
    <mergeCell ref="M33:N33"/>
    <mergeCell ref="AE19:AE20"/>
    <mergeCell ref="AF19:AF20"/>
    <mergeCell ref="AG19:AG20"/>
    <mergeCell ref="AH19:AH20"/>
    <mergeCell ref="C22:Q22"/>
    <mergeCell ref="C24:C25"/>
    <mergeCell ref="D24:I24"/>
    <mergeCell ref="J24:K24"/>
    <mergeCell ref="M24:Q24"/>
    <mergeCell ref="C1:Q1"/>
    <mergeCell ref="F3:Q3"/>
    <mergeCell ref="AI19:AI20"/>
    <mergeCell ref="AJ19:AJ20"/>
    <mergeCell ref="C7:C8"/>
    <mergeCell ref="D7:I7"/>
    <mergeCell ref="J7:K7"/>
    <mergeCell ref="M7:Q7"/>
    <mergeCell ref="M18:N18"/>
    <mergeCell ref="AC19:AC20"/>
    <mergeCell ref="M20:N20"/>
  </mergeCells>
  <pageMargins left="0.25" right="0.25" top="0.75" bottom="0.75" header="0.3" footer="0.3"/>
  <pageSetup paperSize="8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1"/>
  <sheetViews>
    <sheetView tabSelected="1" topLeftCell="A13" zoomScale="50" zoomScaleNormal="50" workbookViewId="0">
      <selection activeCell="C5" sqref="C5"/>
    </sheetView>
  </sheetViews>
  <sheetFormatPr defaultRowHeight="15" x14ac:dyDescent="0.25"/>
  <cols>
    <col min="1" max="2" width="9.140625" style="73"/>
    <col min="3" max="3" width="5.7109375" style="73" customWidth="1"/>
    <col min="4" max="4" width="26.7109375" style="73" customWidth="1"/>
    <col min="5" max="5" width="32.7109375" style="73" customWidth="1"/>
    <col min="6" max="6" width="34.42578125" style="73" customWidth="1"/>
    <col min="7" max="7" width="25.7109375" style="73" customWidth="1"/>
    <col min="8" max="8" width="10.85546875" style="73" customWidth="1"/>
    <col min="9" max="9" width="26.42578125" style="73" customWidth="1"/>
    <col min="10" max="10" width="27.7109375" style="73" customWidth="1"/>
    <col min="11" max="11" width="18.7109375" style="73" customWidth="1"/>
    <col min="12" max="12" width="2.7109375" style="73" customWidth="1"/>
    <col min="13" max="13" width="39.140625" style="73" customWidth="1"/>
    <col min="14" max="14" width="20.28515625" style="73" customWidth="1"/>
    <col min="15" max="15" width="25.7109375" style="73" customWidth="1"/>
    <col min="16" max="16" width="26" style="73" customWidth="1"/>
    <col min="17" max="17" width="65.42578125" style="73" customWidth="1"/>
    <col min="18" max="29" width="9.140625" style="73"/>
    <col min="30" max="31" width="13.28515625" style="73" bestFit="1" customWidth="1"/>
    <col min="32" max="32" width="12.140625" style="73" bestFit="1" customWidth="1"/>
    <col min="33" max="33" width="15.42578125" style="73" bestFit="1" customWidth="1"/>
    <col min="34" max="34" width="13.140625" style="73" bestFit="1" customWidth="1"/>
    <col min="35" max="35" width="12.140625" style="73" bestFit="1" customWidth="1"/>
    <col min="36" max="37" width="9.140625" style="73"/>
    <col min="38" max="38" width="23.42578125" style="73" bestFit="1" customWidth="1"/>
    <col min="39" max="16384" width="9.140625" style="73"/>
  </cols>
  <sheetData>
    <row r="1" spans="1:44" s="1" customFormat="1" ht="99.75" customHeight="1" x14ac:dyDescent="0.25">
      <c r="C1" s="76" t="s">
        <v>29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8"/>
    </row>
    <row r="2" spans="1:44" s="1" customFormat="1" ht="39" customHeight="1" x14ac:dyDescent="0.25">
      <c r="A2" s="2"/>
      <c r="C2" s="3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4" s="1" customFormat="1" ht="39" customHeight="1" x14ac:dyDescent="0.25">
      <c r="A3" s="2"/>
      <c r="C3" s="5" t="s">
        <v>0</v>
      </c>
      <c r="E3" s="6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44" s="1" customFormat="1" ht="39" customHeight="1" x14ac:dyDescent="0.25">
      <c r="A4" s="2"/>
      <c r="C4" s="5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44" s="10" customFormat="1" ht="39.950000000000003" customHeight="1" x14ac:dyDescent="0.25">
      <c r="C5" s="74" t="s">
        <v>35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44" s="1" customFormat="1" ht="20.100000000000001" customHeight="1" thickBot="1" x14ac:dyDescent="0.3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44" s="3" customFormat="1" ht="24.95" customHeight="1" thickBot="1" x14ac:dyDescent="0.3">
      <c r="C7" s="103" t="s">
        <v>6</v>
      </c>
      <c r="D7" s="105" t="s">
        <v>7</v>
      </c>
      <c r="E7" s="105"/>
      <c r="F7" s="105"/>
      <c r="G7" s="105"/>
      <c r="H7" s="105"/>
      <c r="I7" s="105"/>
      <c r="J7" s="106" t="s">
        <v>8</v>
      </c>
      <c r="K7" s="107"/>
      <c r="M7" s="108" t="s">
        <v>9</v>
      </c>
      <c r="N7" s="109"/>
      <c r="O7" s="109"/>
      <c r="P7" s="109"/>
      <c r="Q7" s="110"/>
    </row>
    <row r="8" spans="1:44" s="3" customFormat="1" ht="123.75" customHeight="1" thickBot="1" x14ac:dyDescent="0.3">
      <c r="C8" s="104"/>
      <c r="D8" s="11" t="s">
        <v>10</v>
      </c>
      <c r="E8" s="11" t="s">
        <v>11</v>
      </c>
      <c r="F8" s="11" t="s">
        <v>12</v>
      </c>
      <c r="G8" s="11" t="s">
        <v>13</v>
      </c>
      <c r="H8" s="11" t="s">
        <v>14</v>
      </c>
      <c r="I8" s="12" t="s">
        <v>15</v>
      </c>
      <c r="J8" s="13" t="s">
        <v>16</v>
      </c>
      <c r="K8" s="14" t="s">
        <v>17</v>
      </c>
      <c r="L8" s="15"/>
      <c r="M8" s="38" t="s">
        <v>24</v>
      </c>
      <c r="N8" s="39"/>
      <c r="O8" s="75" t="s">
        <v>28</v>
      </c>
      <c r="P8" s="75" t="s">
        <v>21</v>
      </c>
      <c r="Q8" s="16" t="s">
        <v>18</v>
      </c>
    </row>
    <row r="9" spans="1:44" s="1" customFormat="1" ht="9.9499999999999993" customHeight="1" thickBot="1" x14ac:dyDescent="0.3"/>
    <row r="10" spans="1:44" s="17" customFormat="1" ht="99.95" customHeight="1" x14ac:dyDescent="0.25">
      <c r="C10" s="23">
        <v>1</v>
      </c>
      <c r="D10" s="42"/>
      <c r="E10" s="43"/>
      <c r="F10" s="43"/>
      <c r="G10" s="44"/>
      <c r="H10" s="45"/>
      <c r="I10" s="42"/>
      <c r="J10" s="46"/>
      <c r="K10" s="47"/>
      <c r="M10" s="40"/>
      <c r="N10" s="18"/>
      <c r="O10" s="28"/>
      <c r="P10" s="28"/>
      <c r="Q10" s="32">
        <f t="shared" ref="Q10:Q15" si="0">SUM(O10:P10)</f>
        <v>0</v>
      </c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44" s="17" customFormat="1" ht="99.95" customHeight="1" x14ac:dyDescent="0.25">
      <c r="C11" s="19">
        <v>2</v>
      </c>
      <c r="D11" s="48"/>
      <c r="E11" s="49"/>
      <c r="F11" s="49"/>
      <c r="G11" s="50"/>
      <c r="H11" s="51"/>
      <c r="I11" s="48"/>
      <c r="J11" s="52"/>
      <c r="K11" s="53"/>
      <c r="M11" s="41"/>
      <c r="N11" s="20"/>
      <c r="O11" s="33"/>
      <c r="P11" s="33"/>
      <c r="Q11" s="34">
        <f t="shared" si="0"/>
        <v>0</v>
      </c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44" s="17" customFormat="1" ht="99.95" customHeight="1" x14ac:dyDescent="0.25">
      <c r="C12" s="19">
        <v>3</v>
      </c>
      <c r="D12" s="48"/>
      <c r="E12" s="49"/>
      <c r="F12" s="49"/>
      <c r="G12" s="50"/>
      <c r="H12" s="51"/>
      <c r="I12" s="48"/>
      <c r="J12" s="52"/>
      <c r="K12" s="53"/>
      <c r="M12" s="41"/>
      <c r="N12" s="20"/>
      <c r="O12" s="33"/>
      <c r="P12" s="33"/>
      <c r="Q12" s="34">
        <f t="shared" si="0"/>
        <v>0</v>
      </c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44" s="17" customFormat="1" ht="99.95" customHeight="1" x14ac:dyDescent="0.25">
      <c r="C13" s="19">
        <v>4</v>
      </c>
      <c r="D13" s="48"/>
      <c r="E13" s="49"/>
      <c r="F13" s="49"/>
      <c r="G13" s="50"/>
      <c r="H13" s="51"/>
      <c r="I13" s="48"/>
      <c r="J13" s="52"/>
      <c r="K13" s="53"/>
      <c r="M13" s="41"/>
      <c r="N13" s="20"/>
      <c r="O13" s="33"/>
      <c r="P13" s="33"/>
      <c r="Q13" s="34">
        <f t="shared" si="0"/>
        <v>0</v>
      </c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44" s="17" customFormat="1" ht="99.95" customHeight="1" x14ac:dyDescent="0.25">
      <c r="C14" s="19">
        <v>5</v>
      </c>
      <c r="D14" s="48"/>
      <c r="E14" s="49"/>
      <c r="F14" s="49"/>
      <c r="G14" s="50"/>
      <c r="H14" s="51"/>
      <c r="I14" s="48"/>
      <c r="J14" s="52"/>
      <c r="K14" s="53"/>
      <c r="M14" s="41"/>
      <c r="N14" s="20"/>
      <c r="O14" s="33"/>
      <c r="P14" s="33"/>
      <c r="Q14" s="34">
        <f t="shared" si="0"/>
        <v>0</v>
      </c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44" s="17" customFormat="1" ht="99.95" customHeight="1" x14ac:dyDescent="0.25">
      <c r="C15" s="19">
        <v>6</v>
      </c>
      <c r="D15" s="48"/>
      <c r="E15" s="49"/>
      <c r="F15" s="49"/>
      <c r="G15" s="50"/>
      <c r="H15" s="51"/>
      <c r="I15" s="48"/>
      <c r="J15" s="52"/>
      <c r="K15" s="53"/>
      <c r="M15" s="41"/>
      <c r="N15" s="20"/>
      <c r="O15" s="33"/>
      <c r="P15" s="33"/>
      <c r="Q15" s="34">
        <f t="shared" si="0"/>
        <v>0</v>
      </c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44" s="1" customFormat="1" ht="9.9499999999999993" customHeight="1" x14ac:dyDescent="0.25">
      <c r="O16" s="21"/>
      <c r="P16" s="21"/>
      <c r="Q16" s="21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</row>
    <row r="17" spans="3:44" s="1" customFormat="1" ht="9.9499999999999993" customHeight="1" thickBot="1" x14ac:dyDescent="0.3">
      <c r="O17" s="21"/>
      <c r="P17" s="21"/>
      <c r="Q17" s="21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</row>
    <row r="18" spans="3:44" s="1" customFormat="1" ht="24.95" customHeight="1" thickTop="1" thickBot="1" x14ac:dyDescent="0.3">
      <c r="M18" s="111" t="s">
        <v>34</v>
      </c>
      <c r="N18" s="112"/>
      <c r="O18" s="29">
        <f t="shared" ref="O18:Q18" si="1">SUM(O10:O15)</f>
        <v>0</v>
      </c>
      <c r="P18" s="29">
        <f t="shared" si="1"/>
        <v>0</v>
      </c>
      <c r="Q18" s="30">
        <f t="shared" si="1"/>
        <v>0</v>
      </c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</row>
    <row r="19" spans="3:44" s="1" customFormat="1" ht="22.5" customHeight="1" thickTop="1" thickBot="1" x14ac:dyDescent="0.4">
      <c r="O19" s="22"/>
      <c r="P19" s="22"/>
      <c r="Q19" s="22"/>
      <c r="Y19" s="73"/>
      <c r="Z19" s="73"/>
      <c r="AA19" s="73"/>
      <c r="AB19" s="73"/>
      <c r="AC19" s="100"/>
      <c r="AD19" s="73"/>
      <c r="AE19" s="100"/>
      <c r="AF19" s="100"/>
      <c r="AG19" s="100"/>
      <c r="AH19" s="100"/>
      <c r="AI19" s="100"/>
      <c r="AJ19" s="100"/>
      <c r="AK19" s="73"/>
      <c r="AL19" s="73"/>
      <c r="AM19" s="73"/>
      <c r="AN19" s="73"/>
      <c r="AO19" s="73"/>
      <c r="AP19" s="73"/>
      <c r="AQ19" s="73"/>
      <c r="AR19" s="73"/>
    </row>
    <row r="20" spans="3:44" s="1" customFormat="1" ht="24.95" customHeight="1" thickTop="1" thickBot="1" x14ac:dyDescent="0.3">
      <c r="M20" s="111" t="s">
        <v>20</v>
      </c>
      <c r="N20" s="112"/>
      <c r="O20" s="35">
        <v>40229606.75</v>
      </c>
      <c r="P20" s="35">
        <v>9197160</v>
      </c>
      <c r="Q20" s="31">
        <f>SUM(O20:P20)</f>
        <v>49426766.75</v>
      </c>
      <c r="Y20" s="73"/>
      <c r="Z20" s="73"/>
      <c r="AA20" s="73"/>
      <c r="AB20" s="73"/>
      <c r="AC20" s="100"/>
      <c r="AD20" s="73"/>
      <c r="AE20" s="100"/>
      <c r="AF20" s="100"/>
      <c r="AG20" s="100"/>
      <c r="AH20" s="100"/>
      <c r="AI20" s="100"/>
      <c r="AJ20" s="100"/>
      <c r="AK20" s="73"/>
      <c r="AL20" s="73"/>
      <c r="AM20" s="73"/>
      <c r="AN20" s="73"/>
      <c r="AO20" s="73"/>
      <c r="AP20" s="73"/>
      <c r="AQ20" s="73"/>
      <c r="AR20" s="73"/>
    </row>
    <row r="21" spans="3:44" s="1" customFormat="1" ht="24.95" customHeight="1" thickTop="1" x14ac:dyDescent="0.25">
      <c r="M21" s="70"/>
      <c r="N21" s="70"/>
      <c r="O21" s="71"/>
      <c r="P21" s="71"/>
      <c r="Q21" s="72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</row>
    <row r="22" spans="3:44" s="1" customFormat="1" ht="39.950000000000003" customHeight="1" x14ac:dyDescent="0.25">
      <c r="C22" s="80" t="s">
        <v>36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</row>
    <row r="23" spans="3:44" s="1" customFormat="1" ht="24.95" customHeight="1" thickBot="1" x14ac:dyDescent="0.3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</row>
    <row r="24" spans="3:44" s="1" customFormat="1" ht="24.95" customHeight="1" thickBot="1" x14ac:dyDescent="0.3">
      <c r="C24" s="103" t="s">
        <v>6</v>
      </c>
      <c r="D24" s="105" t="s">
        <v>7</v>
      </c>
      <c r="E24" s="105"/>
      <c r="F24" s="105"/>
      <c r="G24" s="105"/>
      <c r="H24" s="105"/>
      <c r="I24" s="105"/>
      <c r="J24" s="106" t="s">
        <v>8</v>
      </c>
      <c r="K24" s="107"/>
      <c r="L24" s="3"/>
      <c r="M24" s="108" t="s">
        <v>9</v>
      </c>
      <c r="N24" s="109"/>
      <c r="O24" s="109"/>
      <c r="P24" s="109"/>
      <c r="Q24" s="110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</row>
    <row r="25" spans="3:44" s="1" customFormat="1" ht="99.95" customHeight="1" thickBot="1" x14ac:dyDescent="0.3">
      <c r="C25" s="104"/>
      <c r="D25" s="11" t="s">
        <v>10</v>
      </c>
      <c r="E25" s="11" t="s">
        <v>11</v>
      </c>
      <c r="F25" s="11" t="s">
        <v>12</v>
      </c>
      <c r="G25" s="11" t="s">
        <v>13</v>
      </c>
      <c r="H25" s="11" t="s">
        <v>14</v>
      </c>
      <c r="I25" s="12" t="s">
        <v>15</v>
      </c>
      <c r="J25" s="13" t="s">
        <v>16</v>
      </c>
      <c r="K25" s="14" t="s">
        <v>17</v>
      </c>
      <c r="L25" s="15"/>
      <c r="M25" s="38" t="s">
        <v>24</v>
      </c>
      <c r="N25" s="39"/>
      <c r="O25" s="75" t="s">
        <v>28</v>
      </c>
      <c r="P25" s="75" t="s">
        <v>21</v>
      </c>
      <c r="Q25" s="16" t="s">
        <v>18</v>
      </c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</row>
    <row r="26" spans="3:44" s="1" customFormat="1" ht="24.95" customHeight="1" thickBot="1" x14ac:dyDescent="0.3"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</row>
    <row r="27" spans="3:44" s="1" customFormat="1" ht="99.95" customHeight="1" x14ac:dyDescent="0.25">
      <c r="C27" s="23">
        <v>1</v>
      </c>
      <c r="D27" s="42"/>
      <c r="E27" s="43"/>
      <c r="F27" s="43"/>
      <c r="G27" s="44"/>
      <c r="H27" s="45"/>
      <c r="I27" s="42"/>
      <c r="J27" s="46"/>
      <c r="K27" s="47"/>
      <c r="L27" s="17"/>
      <c r="M27" s="40"/>
      <c r="N27" s="18"/>
      <c r="O27" s="28"/>
      <c r="P27" s="28"/>
      <c r="Q27" s="32">
        <f>SUM(O27:P27)</f>
        <v>0</v>
      </c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</row>
    <row r="28" spans="3:44" s="1" customFormat="1" ht="99.95" customHeight="1" x14ac:dyDescent="0.25">
      <c r="C28" s="19">
        <v>2</v>
      </c>
      <c r="D28" s="48"/>
      <c r="E28" s="49"/>
      <c r="F28" s="49"/>
      <c r="G28" s="50"/>
      <c r="H28" s="51"/>
      <c r="I28" s="48"/>
      <c r="J28" s="52"/>
      <c r="K28" s="53"/>
      <c r="L28" s="17"/>
      <c r="M28" s="41"/>
      <c r="N28" s="20"/>
      <c r="O28" s="33"/>
      <c r="P28" s="33"/>
      <c r="Q28" s="34">
        <f>SUM(O28:P28)</f>
        <v>0</v>
      </c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</row>
    <row r="29" spans="3:44" s="1" customFormat="1" ht="99.95" customHeight="1" x14ac:dyDescent="0.25">
      <c r="C29" s="19">
        <v>3</v>
      </c>
      <c r="D29" s="48"/>
      <c r="E29" s="49"/>
      <c r="F29" s="49"/>
      <c r="G29" s="50"/>
      <c r="H29" s="51"/>
      <c r="I29" s="48"/>
      <c r="J29" s="52"/>
      <c r="K29" s="53"/>
      <c r="L29" s="17"/>
      <c r="M29" s="41"/>
      <c r="N29" s="20"/>
      <c r="O29" s="33"/>
      <c r="P29" s="33"/>
      <c r="Q29" s="34">
        <f>SUM(O29:P29)</f>
        <v>0</v>
      </c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</row>
    <row r="30" spans="3:44" s="1" customFormat="1" ht="99.95" customHeight="1" x14ac:dyDescent="0.25">
      <c r="C30" s="19">
        <v>4</v>
      </c>
      <c r="D30" s="48"/>
      <c r="E30" s="49"/>
      <c r="F30" s="49"/>
      <c r="G30" s="50"/>
      <c r="H30" s="51"/>
      <c r="I30" s="48"/>
      <c r="J30" s="52"/>
      <c r="K30" s="53"/>
      <c r="L30" s="17"/>
      <c r="M30" s="41"/>
      <c r="N30" s="20"/>
      <c r="O30" s="33"/>
      <c r="P30" s="33"/>
      <c r="Q30" s="34">
        <f>SUM(O30:P30)</f>
        <v>0</v>
      </c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</row>
    <row r="31" spans="3:44" s="1" customFormat="1" ht="24.95" customHeight="1" x14ac:dyDescent="0.25">
      <c r="O31" s="21"/>
      <c r="P31" s="21"/>
      <c r="Q31" s="21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</row>
    <row r="32" spans="3:44" s="1" customFormat="1" ht="24.95" customHeight="1" thickBot="1" x14ac:dyDescent="0.3">
      <c r="O32" s="21"/>
      <c r="P32" s="21"/>
      <c r="Q32" s="21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</row>
    <row r="33" spans="4:44" s="1" customFormat="1" ht="24.95" customHeight="1" thickTop="1" thickBot="1" x14ac:dyDescent="0.3">
      <c r="M33" s="111" t="s">
        <v>19</v>
      </c>
      <c r="N33" s="112"/>
      <c r="O33" s="29">
        <f>SUM(O27:O30)</f>
        <v>0</v>
      </c>
      <c r="P33" s="29">
        <f>SUM(P27:P30)</f>
        <v>0</v>
      </c>
      <c r="Q33" s="30">
        <f>SUM(Q27:Q30)</f>
        <v>0</v>
      </c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</row>
    <row r="34" spans="4:44" s="1" customFormat="1" ht="24.95" customHeight="1" thickTop="1" thickBot="1" x14ac:dyDescent="0.4">
      <c r="O34" s="22"/>
      <c r="P34" s="22"/>
      <c r="Q34" s="22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</row>
    <row r="35" spans="4:44" s="1" customFormat="1" ht="24.95" customHeight="1" thickTop="1" thickBot="1" x14ac:dyDescent="0.3">
      <c r="M35" s="111" t="s">
        <v>20</v>
      </c>
      <c r="N35" s="112"/>
      <c r="O35" s="35">
        <v>16091842.699999999</v>
      </c>
      <c r="P35" s="35">
        <v>3678864</v>
      </c>
      <c r="Q35" s="31">
        <f>SUM(O35:P35)</f>
        <v>19770706.699999999</v>
      </c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</row>
    <row r="36" spans="4:44" s="1" customFormat="1" ht="24.95" customHeight="1" thickTop="1" x14ac:dyDescent="0.25">
      <c r="M36" s="70"/>
      <c r="N36" s="70"/>
      <c r="O36" s="71"/>
      <c r="P36" s="71"/>
      <c r="Q36" s="72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</row>
    <row r="37" spans="4:44" s="1" customFormat="1" ht="39.950000000000003" customHeight="1" x14ac:dyDescent="0.45">
      <c r="D37" s="54" t="s">
        <v>25</v>
      </c>
      <c r="Y37" s="73"/>
      <c r="Z37" s="73"/>
      <c r="AA37" s="73"/>
      <c r="AB37" s="73"/>
      <c r="AC37" s="100"/>
      <c r="AD37" s="100"/>
      <c r="AE37" s="100"/>
      <c r="AF37" s="100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</row>
    <row r="38" spans="4:44" s="1" customFormat="1" ht="39.950000000000003" customHeight="1" x14ac:dyDescent="0.25">
      <c r="F38" s="101"/>
      <c r="G38" s="101"/>
      <c r="H38" s="101"/>
      <c r="I38" s="101"/>
      <c r="M38" s="102" t="s">
        <v>26</v>
      </c>
      <c r="N38" s="102"/>
      <c r="O38" s="102"/>
      <c r="P38" s="102"/>
      <c r="Q38" s="102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</row>
    <row r="39" spans="4:44" ht="39.950000000000003" customHeight="1" x14ac:dyDescent="0.25">
      <c r="F39" s="99"/>
      <c r="G39" s="99"/>
      <c r="H39" s="99"/>
      <c r="I39" s="99"/>
      <c r="M39" s="102"/>
      <c r="N39" s="102"/>
      <c r="O39" s="102"/>
      <c r="P39" s="102"/>
      <c r="Q39" s="102"/>
    </row>
    <row r="40" spans="4:44" ht="39.950000000000003" customHeight="1" x14ac:dyDescent="0.25">
      <c r="F40" s="99"/>
      <c r="G40" s="99"/>
      <c r="H40" s="99"/>
      <c r="I40" s="99"/>
    </row>
    <row r="41" spans="4:44" ht="39.950000000000003" customHeight="1" x14ac:dyDescent="0.25">
      <c r="F41" s="99"/>
      <c r="G41" s="99"/>
      <c r="H41" s="99"/>
      <c r="I41" s="99"/>
    </row>
  </sheetData>
  <sheetProtection algorithmName="SHA-512" hashValue="NSK4pKaUB8Y/2KWbF42Xytp2LZO78aceROg3FtDfCNnkbxFHO1HvdIY2KEsjFgyBUlPcaB/gX83m1FMUaPwxYw==" saltValue="m02hlcvWPRHAkbGpXlTh5w==" spinCount="100000" sheet="1" objects="1" scenarios="1"/>
  <mergeCells count="28">
    <mergeCell ref="F40:I40"/>
    <mergeCell ref="F41:I41"/>
    <mergeCell ref="M33:N33"/>
    <mergeCell ref="M35:N35"/>
    <mergeCell ref="AC37:AF37"/>
    <mergeCell ref="F38:I38"/>
    <mergeCell ref="M38:Q39"/>
    <mergeCell ref="F39:I39"/>
    <mergeCell ref="AI19:AI20"/>
    <mergeCell ref="AJ19:AJ20"/>
    <mergeCell ref="M20:N20"/>
    <mergeCell ref="C22:Q22"/>
    <mergeCell ref="C24:C25"/>
    <mergeCell ref="D24:I24"/>
    <mergeCell ref="J24:K24"/>
    <mergeCell ref="M24:Q24"/>
    <mergeCell ref="AH19:AH20"/>
    <mergeCell ref="M18:N18"/>
    <mergeCell ref="AC19:AC20"/>
    <mergeCell ref="AE19:AE20"/>
    <mergeCell ref="AF19:AF20"/>
    <mergeCell ref="AG19:AG20"/>
    <mergeCell ref="C1:Q1"/>
    <mergeCell ref="F3:Q3"/>
    <mergeCell ref="C7:C8"/>
    <mergeCell ref="D7:I7"/>
    <mergeCell ref="J7:K7"/>
    <mergeCell ref="M7:Q7"/>
  </mergeCells>
  <pageMargins left="0.25" right="0.25" top="0.75" bottom="0.75" header="0.3" footer="0.3"/>
  <pageSetup paperSize="8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REQUISITO 9.3</vt:lpstr>
      <vt:lpstr>REQUISITO 9.4 (compensi)</vt:lpstr>
      <vt:lpstr>REQUISITO 9.4 (importo lavori)</vt:lpstr>
      <vt:lpstr>'REQUISITO 9.3'!Area_stampa</vt:lpstr>
      <vt:lpstr>'REQUISITO 9.4 (compensi)'!Area_stampa</vt:lpstr>
      <vt:lpstr>'REQUISITO 9.4 (importo lavori)'!Area_stampa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SCROCCARO FABIO</dc:creator>
  <cp:lastModifiedBy>IOVINO CIRO</cp:lastModifiedBy>
  <cp:lastPrinted>2020-03-04T14:44:19Z</cp:lastPrinted>
  <dcterms:created xsi:type="dcterms:W3CDTF">2020-01-29T09:39:50Z</dcterms:created>
  <dcterms:modified xsi:type="dcterms:W3CDTF">2023-01-03T11:44:05Z</dcterms:modified>
</cp:coreProperties>
</file>