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defaultThemeVersion="124226"/>
  <workbookProtection workbookPassword="EA68" lockStructure="1"/>
  <bookViews>
    <workbookView xWindow="0" yWindow="0" windowWidth="25200" windowHeight="11250"/>
  </bookViews>
  <sheets>
    <sheet name="Allegato 3.3.A" sheetId="7" r:id="rId1"/>
    <sheet name="Supporto" sheetId="2" state="hidden" r:id="rId2"/>
  </sheets>
  <definedNames>
    <definedName name="_xlnm.Print_Area" localSheetId="0">'Allegato 3.3.A'!#REF!,'Allegato 3.3.A'!$A$1:$L$46</definedName>
  </definedNames>
  <calcPr calcId="145621"/>
</workbook>
</file>

<file path=xl/calcChain.xml><?xml version="1.0" encoding="utf-8"?>
<calcChain xmlns="http://schemas.openxmlformats.org/spreadsheetml/2006/main">
  <c r="K23" i="7" l="1"/>
  <c r="K24" i="7"/>
  <c r="K25" i="7"/>
  <c r="K26" i="7"/>
  <c r="K34" i="7" l="1"/>
  <c r="K31" i="7"/>
  <c r="K30" i="7" l="1"/>
  <c r="K29" i="7"/>
  <c r="K28" i="7"/>
  <c r="K27" i="7"/>
  <c r="K22" i="7"/>
  <c r="K21" i="7"/>
  <c r="K20" i="7"/>
  <c r="K19" i="7"/>
  <c r="K18" i="7"/>
  <c r="K17" i="7"/>
  <c r="K16" i="7"/>
  <c r="K15" i="7"/>
  <c r="K14" i="7"/>
  <c r="K13" i="7"/>
  <c r="K12" i="7"/>
  <c r="K35" i="7" s="1"/>
  <c r="K11" i="7"/>
  <c r="K33" i="7" s="1"/>
  <c r="K10" i="7"/>
  <c r="K9" i="7"/>
  <c r="K32" i="7" s="1"/>
  <c r="J6" i="2" l="1"/>
  <c r="J7" i="2"/>
  <c r="J8" i="2"/>
  <c r="J9" i="2"/>
  <c r="J10" i="2"/>
  <c r="J11" i="2"/>
  <c r="J12" i="2"/>
  <c r="J13" i="2"/>
  <c r="J14" i="2"/>
  <c r="J5" i="2"/>
</calcChain>
</file>

<file path=xl/comments1.xml><?xml version="1.0" encoding="utf-8"?>
<comments xmlns="http://schemas.openxmlformats.org/spreadsheetml/2006/main">
  <authors>
    <author>Autore</author>
  </authors>
  <commentList>
    <comment ref="H7" authorId="0">
      <text>
        <r>
          <rPr>
            <sz val="9"/>
            <color indexed="81"/>
            <rFont val="Tahoma"/>
            <family val="2"/>
          </rPr>
          <t xml:space="preserve">Per la determinazione del valore dell’opera esistente oggetto di verifica e/o rilievo, in assenza di documentazione ufficiale che stabilisca tale valore, l’operatore potrà determinare tale importo in analogia a quanto effettuato dalla Stazione Appaltante per la determinazione del corrispettivo delle prestazioni professionali. Nello specifico l’operatore potrà considerare un costo di costruzione unitario dell’opera pari a 1300 euro/mq, da cui si determina il valore dell’opera esistente (VO) e il valore della parte strutturale esistente (VS) pari al 20% di (VO) per i fabbricati in calcestruzzo armato ed al 30% per quelli in muratura.
</t>
        </r>
      </text>
    </comment>
  </commentList>
</comments>
</file>

<file path=xl/sharedStrings.xml><?xml version="1.0" encoding="utf-8"?>
<sst xmlns="http://schemas.openxmlformats.org/spreadsheetml/2006/main" count="82" uniqueCount="67">
  <si>
    <t>Classi e categorie opere/ID DM 17.06.2016</t>
  </si>
  <si>
    <t>Nome Intervento</t>
  </si>
  <si>
    <t xml:space="preserve">Servizio </t>
  </si>
  <si>
    <t>Percentuale esecuzione servizio</t>
  </si>
  <si>
    <t>Atto attestante esecuzione servizio (estremi)</t>
  </si>
  <si>
    <t>S.03</t>
  </si>
  <si>
    <t>C</t>
  </si>
  <si>
    <t>D</t>
  </si>
  <si>
    <t>E</t>
  </si>
  <si>
    <t>F</t>
  </si>
  <si>
    <t>G</t>
  </si>
  <si>
    <t>H</t>
  </si>
  <si>
    <t>I</t>
  </si>
  <si>
    <t>Importo lavori riferito all'operatore (ExF)</t>
  </si>
  <si>
    <t>Interventi di manutenzione ordinaria</t>
  </si>
  <si>
    <t>Interventi di manutenzione straordinaria</t>
  </si>
  <si>
    <t>Interventi di restauro e di risanamento conservativo</t>
  </si>
  <si>
    <t>Interventi di ristrutturazione edilizia</t>
  </si>
  <si>
    <t>Interventi di nuova costruzione</t>
  </si>
  <si>
    <t>Interventi di ristrutturazione urbanistica</t>
  </si>
  <si>
    <t>Denominazione -Ubicazione</t>
  </si>
  <si>
    <t>Progettazione preliminare</t>
  </si>
  <si>
    <t>Progettazione definitiva</t>
  </si>
  <si>
    <t>Progettazione esecutiva</t>
  </si>
  <si>
    <t>Studio di fattibilità tecnica economica</t>
  </si>
  <si>
    <t>Progettazione preliminare, defintiva, esecutiva</t>
  </si>
  <si>
    <t>Progettazione  defintiva, esecutiva</t>
  </si>
  <si>
    <t>Progettazione PFTE, defintivo ed esecutiva</t>
  </si>
  <si>
    <t>Supporto al RUP: verifica progettazione preliminare</t>
  </si>
  <si>
    <t>Supporto al RUP: verifica progettazione definitiva</t>
  </si>
  <si>
    <t>Supporto al RUP: verifica progettazione esecutiva</t>
  </si>
  <si>
    <t>Direzione dei Lavori</t>
  </si>
  <si>
    <t>Coordinamento della Sicurezza in fase di progettazione</t>
  </si>
  <si>
    <t>Coordinamento della Sicurezza in fase di esecuzione</t>
  </si>
  <si>
    <t>Supporto al RUP: Verifica PFTE</t>
  </si>
  <si>
    <t>Intervento edilizio ai sensi del DPR 380/01</t>
  </si>
  <si>
    <t>MESE/ANNO SERVIZIO</t>
  </si>
  <si>
    <t>INIZIO</t>
  </si>
  <si>
    <t>FINE</t>
  </si>
  <si>
    <t>E.22</t>
  </si>
  <si>
    <t>S.04</t>
  </si>
  <si>
    <t>Verifica/rilievo opera esistente</t>
  </si>
  <si>
    <t>Concatena</t>
  </si>
  <si>
    <t>Verifica di vulnerabilità sismica</t>
  </si>
  <si>
    <t>Rilievo opera esistente</t>
  </si>
  <si>
    <t>Diagnosi energetica</t>
  </si>
  <si>
    <t>Importo lavori riferito alla classe/prestazione  i-esima o valore dell'opera**</t>
  </si>
  <si>
    <t>** si rimanda a quanto specificato al paragrafo 7.3 del Disciplinare</t>
  </si>
  <si>
    <t>TOTALE CATEGORIA</t>
  </si>
  <si>
    <t>celle calcolate automaticamente</t>
  </si>
  <si>
    <t>S.05</t>
  </si>
  <si>
    <t>S.06</t>
  </si>
  <si>
    <t>Altro..da specificare</t>
  </si>
  <si>
    <t>Servizio di punta (SI/NO)</t>
  </si>
  <si>
    <t xml:space="preserve">professionista singolo </t>
  </si>
  <si>
    <t xml:space="preserve">legale rappresentante  </t>
  </si>
  <si>
    <t>procuratore generale/speciale, giusta procura allegata alla presente</t>
  </si>
  <si>
    <t>IA.02</t>
  </si>
  <si>
    <t>IA.03</t>
  </si>
  <si>
    <t>IA.04</t>
  </si>
  <si>
    <t>Operatore (istanti-ragione sociale indicata in sede di partecipazione)</t>
  </si>
  <si>
    <t>N.B.: da stampare in formato pdf e firmare digitalmente da tutti i soggetti indicati al punto 15.1 del Disciplinare di gara.</t>
  </si>
  <si>
    <r>
      <t>REQUISITI DI CAPACITÀ TECNICA E PROFESSIONALE</t>
    </r>
    <r>
      <rPr>
        <b/>
        <sz val="11"/>
        <color theme="1"/>
        <rFont val="Calibri"/>
        <family val="2"/>
        <scheme val="minor"/>
      </rPr>
      <t xml:space="preserve"> - art. 7.3 Disciplinare di gara  -SINTESI RAGGRUPPAMENTO</t>
    </r>
  </si>
  <si>
    <t>IA.01</t>
  </si>
  <si>
    <t>Procedura aperta, ai sensi degli artt. 60, del D.Lgs. 18 aprile 2016, n. 50, per l’affidamento dei servizi di “Aggiornamento della Progettazione Definitiva, Progettazione Esecutiva, Aggiornamento del Piano di Sicurezza e Coordinamento, Direzione Lavori e Coordinamento della Sicurezza in fase di Esecuzione” dei lavori di “RESTAURO E RIFUNZIONALIZZAZIONE DI PALAZZO FONDI GENZANO sito in NAPOLI alla via Medina n. 24” da eseguirsi con metodi di modellazione e gestione informativa (BIM) e con l’uso di materiali e tecniche a ridotto impatto ambientale, conformi al DM Ambiente Tutela del Territorio e del Mare 11/10/2017.</t>
  </si>
  <si>
    <r>
      <t xml:space="preserve">ALLEGATO 3.3.A
</t>
    </r>
    <r>
      <rPr>
        <b/>
        <sz val="9"/>
        <rFont val="Calibri"/>
        <family val="2"/>
        <scheme val="minor"/>
      </rPr>
      <t>Tabella  riepilogativa requisiti tecnico professionali del concorrente</t>
    </r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</si>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</sst>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[$-410]mmm\-yy;@"/>
    <numFmt numFmtId="166" formatCode="&quot;LOTTO&quot;\ #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Trebuchet MS"/>
      <family val="2"/>
    </font>
    <font>
      <b/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1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8.5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8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5" fillId="4" borderId="0" xfId="0" applyFont="1" applyFill="1" applyAlignment="1">
      <alignment horizontal="justify" vertical="center" wrapText="1"/>
    </xf>
    <xf numFmtId="164" fontId="14" fillId="4" borderId="2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44" fontId="9" fillId="4" borderId="18" xfId="0" applyNumberFormat="1" applyFont="1" applyFill="1" applyBorder="1"/>
    <xf numFmtId="0" fontId="0" fillId="0" borderId="0" xfId="0" applyAlignment="1">
      <alignment wrapText="1"/>
    </xf>
    <xf numFmtId="0" fontId="5" fillId="0" borderId="0" xfId="0" applyFont="1"/>
    <xf numFmtId="0" fontId="1" fillId="0" borderId="0" xfId="0" applyFont="1" applyBorder="1" applyAlignment="1">
      <alignment horizontal="center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17" fillId="0" borderId="8" xfId="0" applyFont="1" applyBorder="1" applyAlignment="1">
      <alignment horizontal="center" wrapText="1"/>
    </xf>
    <xf numFmtId="0" fontId="17" fillId="0" borderId="9" xfId="0" applyFont="1" applyBorder="1" applyAlignment="1">
      <alignment horizontal="center" wrapText="1"/>
    </xf>
    <xf numFmtId="0" fontId="17" fillId="0" borderId="5" xfId="0" applyFont="1" applyBorder="1" applyAlignment="1">
      <alignment horizontal="center" wrapText="1"/>
    </xf>
    <xf numFmtId="0" fontId="17" fillId="0" borderId="10" xfId="0" applyFont="1" applyBorder="1" applyAlignment="1">
      <alignment horizontal="center" wrapText="1"/>
    </xf>
    <xf numFmtId="166" fontId="10" fillId="0" borderId="11" xfId="0" applyNumberFormat="1" applyFont="1" applyBorder="1" applyAlignment="1">
      <alignment horizontal="center" wrapText="1"/>
    </xf>
    <xf numFmtId="166" fontId="10" fillId="0" borderId="12" xfId="0" applyNumberFormat="1" applyFont="1" applyBorder="1" applyAlignment="1">
      <alignment horizontal="center" wrapText="1"/>
    </xf>
    <xf numFmtId="166" fontId="10" fillId="0" borderId="13" xfId="0" applyNumberFormat="1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wrapText="1"/>
    </xf>
    <xf numFmtId="0" fontId="9" fillId="0" borderId="20" xfId="0" applyFont="1" applyBorder="1" applyAlignment="1">
      <alignment horizont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textRotation="90" wrapText="1"/>
    </xf>
    <xf numFmtId="0" fontId="1" fillId="0" borderId="28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11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20" xfId="0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165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0" fontId="6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3" borderId="20" xfId="0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165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6" fillId="3" borderId="2" xfId="0" applyNumberFormat="1" applyFont="1" applyFill="1" applyBorder="1" applyAlignment="1" applyProtection="1">
      <alignment horizontal="center" vertical="center"/>
      <protection locked="0"/>
    </xf>
    <xf numFmtId="10" fontId="6" fillId="3" borderId="2" xfId="0" applyNumberFormat="1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164" fontId="0" fillId="2" borderId="16" xfId="0" applyNumberFormat="1" applyFont="1" applyFill="1" applyBorder="1" applyAlignment="1" applyProtection="1">
      <alignment horizontal="center" vertical="center" wrapText="1"/>
      <protection locked="0"/>
    </xf>
    <xf numFmtId="164" fontId="0" fillId="3" borderId="16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tabSelected="1" view="pageBreakPreview" zoomScale="115" zoomScaleNormal="115" zoomScaleSheetLayoutView="115" workbookViewId="0">
      <selection activeCell="A2" sqref="A2:L3"/>
    </sheetView>
  </sheetViews>
  <sheetFormatPr defaultRowHeight="15" x14ac:dyDescent="0.25"/>
  <cols>
    <col min="1" max="1" width="8.85546875" customWidth="1"/>
    <col min="2" max="2" width="15.5703125" customWidth="1"/>
    <col min="3" max="3" width="16.42578125" customWidth="1"/>
    <col min="4" max="4" width="18.28515625" customWidth="1"/>
    <col min="5" max="5" width="14.140625" customWidth="1"/>
    <col min="6" max="6" width="6.85546875" customWidth="1"/>
    <col min="7" max="7" width="6.140625" customWidth="1"/>
    <col min="8" max="8" width="14.140625" customWidth="1"/>
    <col min="9" max="9" width="9" customWidth="1"/>
    <col min="10" max="10" width="21.28515625" customWidth="1"/>
    <col min="11" max="11" width="14.85546875" customWidth="1"/>
    <col min="12" max="12" width="7" customWidth="1"/>
  </cols>
  <sheetData>
    <row r="1" spans="1:18" ht="28.5" customHeight="1" thickBot="1" x14ac:dyDescent="0.3">
      <c r="A1" s="19" t="s">
        <v>65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1"/>
    </row>
    <row r="2" spans="1:18" ht="15" customHeight="1" x14ac:dyDescent="0.25">
      <c r="A2" s="22" t="s">
        <v>64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4"/>
    </row>
    <row r="3" spans="1:18" ht="33.75" customHeight="1" thickBot="1" x14ac:dyDescent="0.3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27"/>
    </row>
    <row r="4" spans="1:18" ht="16.5" thickBot="1" x14ac:dyDescent="0.3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1:18" ht="19.5" customHeight="1" thickBot="1" x14ac:dyDescent="0.35">
      <c r="A5" s="31" t="s">
        <v>62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1:18" ht="15.75" thickBot="1" x14ac:dyDescent="0.3">
      <c r="A6" s="4"/>
      <c r="B6" s="16"/>
      <c r="C6" s="34" t="s">
        <v>6</v>
      </c>
      <c r="D6" s="35"/>
      <c r="E6" s="5" t="s">
        <v>7</v>
      </c>
      <c r="F6" s="5"/>
      <c r="G6" s="5"/>
      <c r="H6" s="5" t="s">
        <v>8</v>
      </c>
      <c r="I6" s="5" t="s">
        <v>9</v>
      </c>
      <c r="J6" s="5" t="s">
        <v>10</v>
      </c>
      <c r="K6" s="5" t="s">
        <v>11</v>
      </c>
      <c r="L6" s="6" t="s">
        <v>12</v>
      </c>
    </row>
    <row r="7" spans="1:18" ht="28.5" customHeight="1" x14ac:dyDescent="0.25">
      <c r="A7" s="36" t="s">
        <v>0</v>
      </c>
      <c r="B7" s="40" t="s">
        <v>60</v>
      </c>
      <c r="C7" s="38" t="s">
        <v>1</v>
      </c>
      <c r="D7" s="39"/>
      <c r="E7" s="40" t="s">
        <v>2</v>
      </c>
      <c r="F7" s="38" t="s">
        <v>36</v>
      </c>
      <c r="G7" s="39"/>
      <c r="H7" s="42" t="s">
        <v>46</v>
      </c>
      <c r="I7" s="44" t="s">
        <v>3</v>
      </c>
      <c r="J7" s="40" t="s">
        <v>4</v>
      </c>
      <c r="K7" s="40" t="s">
        <v>13</v>
      </c>
      <c r="L7" s="17" t="s">
        <v>53</v>
      </c>
    </row>
    <row r="8" spans="1:18" s="2" customFormat="1" ht="49.5" customHeight="1" thickBot="1" x14ac:dyDescent="0.25">
      <c r="A8" s="37"/>
      <c r="B8" s="41"/>
      <c r="C8" s="11" t="s">
        <v>35</v>
      </c>
      <c r="D8" s="11" t="s">
        <v>20</v>
      </c>
      <c r="E8" s="41"/>
      <c r="F8" s="12" t="s">
        <v>37</v>
      </c>
      <c r="G8" s="12" t="s">
        <v>38</v>
      </c>
      <c r="H8" s="43"/>
      <c r="I8" s="45"/>
      <c r="J8" s="41"/>
      <c r="K8" s="41"/>
      <c r="L8" s="18"/>
      <c r="M8" s="1"/>
      <c r="N8" s="1"/>
      <c r="O8" s="1"/>
      <c r="P8" s="1"/>
      <c r="Q8" s="1"/>
      <c r="R8" s="1"/>
    </row>
    <row r="9" spans="1:18" ht="45" customHeight="1" thickBot="1" x14ac:dyDescent="0.3">
      <c r="A9" s="53" t="s">
        <v>5</v>
      </c>
      <c r="B9" s="54"/>
      <c r="C9" s="55" t="s">
        <v>41</v>
      </c>
      <c r="D9" s="55"/>
      <c r="E9" s="55" t="s">
        <v>23</v>
      </c>
      <c r="F9" s="56"/>
      <c r="G9" s="56"/>
      <c r="H9" s="57">
        <v>1000</v>
      </c>
      <c r="I9" s="58">
        <v>0.5</v>
      </c>
      <c r="J9" s="59"/>
      <c r="K9" s="10">
        <f t="shared" ref="K9:K30" si="0">+H9*I9</f>
        <v>500</v>
      </c>
      <c r="L9" s="67" t="s">
        <v>66</v>
      </c>
    </row>
    <row r="10" spans="1:18" ht="45" customHeight="1" thickBot="1" x14ac:dyDescent="0.3">
      <c r="A10" s="60" t="s">
        <v>40</v>
      </c>
      <c r="B10" s="61"/>
      <c r="C10" s="62"/>
      <c r="D10" s="62"/>
      <c r="E10" s="62"/>
      <c r="F10" s="63"/>
      <c r="G10" s="63"/>
      <c r="H10" s="64">
        <v>1000</v>
      </c>
      <c r="I10" s="65">
        <v>1</v>
      </c>
      <c r="J10" s="66"/>
      <c r="K10" s="10">
        <f t="shared" si="0"/>
        <v>1000</v>
      </c>
      <c r="L10" s="68"/>
    </row>
    <row r="11" spans="1:18" ht="45" customHeight="1" thickBot="1" x14ac:dyDescent="0.3">
      <c r="A11" s="53" t="s">
        <v>63</v>
      </c>
      <c r="B11" s="54"/>
      <c r="C11" s="55"/>
      <c r="D11" s="55"/>
      <c r="E11" s="55"/>
      <c r="F11" s="56"/>
      <c r="G11" s="56"/>
      <c r="H11" s="57">
        <v>1000</v>
      </c>
      <c r="I11" s="58">
        <v>1</v>
      </c>
      <c r="J11" s="59"/>
      <c r="K11" s="10">
        <f t="shared" si="0"/>
        <v>1000</v>
      </c>
      <c r="L11" s="67"/>
    </row>
    <row r="12" spans="1:18" ht="45" customHeight="1" thickBot="1" x14ac:dyDescent="0.3">
      <c r="A12" s="60" t="s">
        <v>63</v>
      </c>
      <c r="B12" s="61"/>
      <c r="C12" s="62"/>
      <c r="D12" s="62"/>
      <c r="E12" s="62"/>
      <c r="F12" s="63"/>
      <c r="G12" s="63"/>
      <c r="H12" s="64">
        <v>5000</v>
      </c>
      <c r="I12" s="65">
        <v>1</v>
      </c>
      <c r="J12" s="66"/>
      <c r="K12" s="10">
        <f t="shared" si="0"/>
        <v>5000</v>
      </c>
      <c r="L12" s="68"/>
    </row>
    <row r="13" spans="1:18" ht="45" customHeight="1" thickBot="1" x14ac:dyDescent="0.3">
      <c r="A13" s="53"/>
      <c r="B13" s="54"/>
      <c r="C13" s="55"/>
      <c r="D13" s="55"/>
      <c r="E13" s="55"/>
      <c r="F13" s="56"/>
      <c r="G13" s="56"/>
      <c r="H13" s="57"/>
      <c r="I13" s="58"/>
      <c r="J13" s="59"/>
      <c r="K13" s="10">
        <f t="shared" si="0"/>
        <v>0</v>
      </c>
      <c r="L13" s="67"/>
    </row>
    <row r="14" spans="1:18" ht="45" customHeight="1" thickBot="1" x14ac:dyDescent="0.3">
      <c r="A14" s="60"/>
      <c r="B14" s="61"/>
      <c r="C14" s="62"/>
      <c r="D14" s="62"/>
      <c r="E14" s="62"/>
      <c r="F14" s="63"/>
      <c r="G14" s="63"/>
      <c r="H14" s="64"/>
      <c r="I14" s="65"/>
      <c r="J14" s="66"/>
      <c r="K14" s="10">
        <f t="shared" si="0"/>
        <v>0</v>
      </c>
      <c r="L14" s="68"/>
    </row>
    <row r="15" spans="1:18" ht="45" customHeight="1" thickBot="1" x14ac:dyDescent="0.3">
      <c r="A15" s="53"/>
      <c r="B15" s="54"/>
      <c r="C15" s="55"/>
      <c r="D15" s="55"/>
      <c r="E15" s="55"/>
      <c r="F15" s="56"/>
      <c r="G15" s="56"/>
      <c r="H15" s="57"/>
      <c r="I15" s="58"/>
      <c r="J15" s="59"/>
      <c r="K15" s="10">
        <f t="shared" si="0"/>
        <v>0</v>
      </c>
      <c r="L15" s="67"/>
    </row>
    <row r="16" spans="1:18" ht="45" customHeight="1" thickBot="1" x14ac:dyDescent="0.3">
      <c r="A16" s="60"/>
      <c r="B16" s="61"/>
      <c r="C16" s="62"/>
      <c r="D16" s="62"/>
      <c r="E16" s="62"/>
      <c r="F16" s="63"/>
      <c r="G16" s="63"/>
      <c r="H16" s="64"/>
      <c r="I16" s="65"/>
      <c r="J16" s="66"/>
      <c r="K16" s="10">
        <f t="shared" si="0"/>
        <v>0</v>
      </c>
      <c r="L16" s="68"/>
    </row>
    <row r="17" spans="1:12" ht="45" customHeight="1" thickBot="1" x14ac:dyDescent="0.3">
      <c r="A17" s="53"/>
      <c r="B17" s="54"/>
      <c r="C17" s="55"/>
      <c r="D17" s="55"/>
      <c r="E17" s="55"/>
      <c r="F17" s="56"/>
      <c r="G17" s="56"/>
      <c r="H17" s="57"/>
      <c r="I17" s="58"/>
      <c r="J17" s="59"/>
      <c r="K17" s="10">
        <f t="shared" si="0"/>
        <v>0</v>
      </c>
      <c r="L17" s="67"/>
    </row>
    <row r="18" spans="1:12" ht="45" customHeight="1" thickBot="1" x14ac:dyDescent="0.3">
      <c r="A18" s="60"/>
      <c r="B18" s="61"/>
      <c r="C18" s="62"/>
      <c r="D18" s="62"/>
      <c r="E18" s="62"/>
      <c r="F18" s="63"/>
      <c r="G18" s="63"/>
      <c r="H18" s="64"/>
      <c r="I18" s="65"/>
      <c r="J18" s="66"/>
      <c r="K18" s="10">
        <f t="shared" si="0"/>
        <v>0</v>
      </c>
      <c r="L18" s="68"/>
    </row>
    <row r="19" spans="1:12" ht="45" customHeight="1" thickBot="1" x14ac:dyDescent="0.3">
      <c r="A19" s="53"/>
      <c r="B19" s="54"/>
      <c r="C19" s="55"/>
      <c r="D19" s="55"/>
      <c r="E19" s="55"/>
      <c r="F19" s="56"/>
      <c r="G19" s="56"/>
      <c r="H19" s="57"/>
      <c r="I19" s="58"/>
      <c r="J19" s="59"/>
      <c r="K19" s="10">
        <f t="shared" si="0"/>
        <v>0</v>
      </c>
      <c r="L19" s="67"/>
    </row>
    <row r="20" spans="1:12" ht="45" customHeight="1" thickBot="1" x14ac:dyDescent="0.3">
      <c r="A20" s="60"/>
      <c r="B20" s="61"/>
      <c r="C20" s="62"/>
      <c r="D20" s="62"/>
      <c r="E20" s="62"/>
      <c r="F20" s="63"/>
      <c r="G20" s="63"/>
      <c r="H20" s="64"/>
      <c r="I20" s="65"/>
      <c r="J20" s="66"/>
      <c r="K20" s="10">
        <f t="shared" si="0"/>
        <v>0</v>
      </c>
      <c r="L20" s="68"/>
    </row>
    <row r="21" spans="1:12" ht="45" customHeight="1" thickBot="1" x14ac:dyDescent="0.3">
      <c r="A21" s="53"/>
      <c r="B21" s="54"/>
      <c r="C21" s="55"/>
      <c r="D21" s="55"/>
      <c r="E21" s="55"/>
      <c r="F21" s="56"/>
      <c r="G21" s="56"/>
      <c r="H21" s="57"/>
      <c r="I21" s="58"/>
      <c r="J21" s="59"/>
      <c r="K21" s="10">
        <f t="shared" si="0"/>
        <v>0</v>
      </c>
      <c r="L21" s="67"/>
    </row>
    <row r="22" spans="1:12" ht="45" customHeight="1" thickBot="1" x14ac:dyDescent="0.3">
      <c r="A22" s="60"/>
      <c r="B22" s="61"/>
      <c r="C22" s="62"/>
      <c r="D22" s="62"/>
      <c r="E22" s="62"/>
      <c r="F22" s="63"/>
      <c r="G22" s="63"/>
      <c r="H22" s="64"/>
      <c r="I22" s="65"/>
      <c r="J22" s="66"/>
      <c r="K22" s="10">
        <f t="shared" si="0"/>
        <v>0</v>
      </c>
      <c r="L22" s="68"/>
    </row>
    <row r="23" spans="1:12" ht="45" customHeight="1" thickBot="1" x14ac:dyDescent="0.3">
      <c r="A23" s="60"/>
      <c r="B23" s="61"/>
      <c r="C23" s="62"/>
      <c r="D23" s="62"/>
      <c r="E23" s="62"/>
      <c r="F23" s="63"/>
      <c r="G23" s="63"/>
      <c r="H23" s="64"/>
      <c r="I23" s="65"/>
      <c r="J23" s="66"/>
      <c r="K23" s="10">
        <f t="shared" si="0"/>
        <v>0</v>
      </c>
      <c r="L23" s="68"/>
    </row>
    <row r="24" spans="1:12" ht="45" customHeight="1" thickBot="1" x14ac:dyDescent="0.3">
      <c r="A24" s="60"/>
      <c r="B24" s="61"/>
      <c r="C24" s="62"/>
      <c r="D24" s="62"/>
      <c r="E24" s="62"/>
      <c r="F24" s="63"/>
      <c r="G24" s="63"/>
      <c r="H24" s="64"/>
      <c r="I24" s="65"/>
      <c r="J24" s="66"/>
      <c r="K24" s="10">
        <f t="shared" si="0"/>
        <v>0</v>
      </c>
      <c r="L24" s="68"/>
    </row>
    <row r="25" spans="1:12" ht="45" customHeight="1" thickBot="1" x14ac:dyDescent="0.3">
      <c r="A25" s="60"/>
      <c r="B25" s="61"/>
      <c r="C25" s="62"/>
      <c r="D25" s="62"/>
      <c r="E25" s="62"/>
      <c r="F25" s="63"/>
      <c r="G25" s="63"/>
      <c r="H25" s="64"/>
      <c r="I25" s="65"/>
      <c r="J25" s="66"/>
      <c r="K25" s="10">
        <f t="shared" si="0"/>
        <v>0</v>
      </c>
      <c r="L25" s="68"/>
    </row>
    <row r="26" spans="1:12" ht="45" customHeight="1" thickBot="1" x14ac:dyDescent="0.3">
      <c r="A26" s="60"/>
      <c r="B26" s="61"/>
      <c r="C26" s="62"/>
      <c r="D26" s="62"/>
      <c r="E26" s="62"/>
      <c r="F26" s="63"/>
      <c r="G26" s="63"/>
      <c r="H26" s="64"/>
      <c r="I26" s="65"/>
      <c r="J26" s="66"/>
      <c r="K26" s="10">
        <f t="shared" si="0"/>
        <v>0</v>
      </c>
      <c r="L26" s="68"/>
    </row>
    <row r="27" spans="1:12" ht="45" customHeight="1" thickBot="1" x14ac:dyDescent="0.3">
      <c r="A27" s="53"/>
      <c r="B27" s="54"/>
      <c r="C27" s="55"/>
      <c r="D27" s="55"/>
      <c r="E27" s="55"/>
      <c r="F27" s="56"/>
      <c r="G27" s="56"/>
      <c r="H27" s="57"/>
      <c r="I27" s="58"/>
      <c r="J27" s="59"/>
      <c r="K27" s="10">
        <f t="shared" si="0"/>
        <v>0</v>
      </c>
      <c r="L27" s="67"/>
    </row>
    <row r="28" spans="1:12" ht="45" customHeight="1" thickBot="1" x14ac:dyDescent="0.3">
      <c r="A28" s="60"/>
      <c r="B28" s="61"/>
      <c r="C28" s="62"/>
      <c r="D28" s="62"/>
      <c r="E28" s="62"/>
      <c r="F28" s="63"/>
      <c r="G28" s="63"/>
      <c r="H28" s="64"/>
      <c r="I28" s="65"/>
      <c r="J28" s="66"/>
      <c r="K28" s="10">
        <f t="shared" si="0"/>
        <v>0</v>
      </c>
      <c r="L28" s="68"/>
    </row>
    <row r="29" spans="1:12" ht="45" customHeight="1" thickBot="1" x14ac:dyDescent="0.3">
      <c r="A29" s="53"/>
      <c r="B29" s="54"/>
      <c r="C29" s="55"/>
      <c r="D29" s="55"/>
      <c r="E29" s="55"/>
      <c r="F29" s="56"/>
      <c r="G29" s="56"/>
      <c r="H29" s="57"/>
      <c r="I29" s="58"/>
      <c r="J29" s="59"/>
      <c r="K29" s="10">
        <f t="shared" si="0"/>
        <v>0</v>
      </c>
      <c r="L29" s="67"/>
    </row>
    <row r="30" spans="1:12" ht="45" customHeight="1" x14ac:dyDescent="0.25">
      <c r="A30" s="60"/>
      <c r="B30" s="61"/>
      <c r="C30" s="62"/>
      <c r="D30" s="62"/>
      <c r="E30" s="62"/>
      <c r="F30" s="63"/>
      <c r="G30" s="63"/>
      <c r="H30" s="64"/>
      <c r="I30" s="65"/>
      <c r="J30" s="66"/>
      <c r="K30" s="10">
        <f t="shared" si="0"/>
        <v>0</v>
      </c>
      <c r="L30" s="68"/>
    </row>
    <row r="31" spans="1:12" ht="15" customHeight="1" x14ac:dyDescent="0.25">
      <c r="H31" s="46" t="s">
        <v>48</v>
      </c>
      <c r="I31" s="47" t="s">
        <v>39</v>
      </c>
      <c r="J31" s="48"/>
      <c r="K31" s="13">
        <f>SUMIFS(K9:K30,A9:A30,"E.22")</f>
        <v>0</v>
      </c>
    </row>
    <row r="32" spans="1:12" ht="15.75" customHeight="1" x14ac:dyDescent="0.25">
      <c r="A32" s="9"/>
      <c r="B32" s="51" t="s">
        <v>49</v>
      </c>
      <c r="C32" s="52"/>
      <c r="D32" s="52"/>
      <c r="E32" s="52"/>
      <c r="F32" s="52"/>
      <c r="G32" s="14"/>
      <c r="H32" s="46"/>
      <c r="I32" s="47" t="s">
        <v>40</v>
      </c>
      <c r="J32" s="48"/>
      <c r="K32" s="13">
        <f>SUMIFS(K9:K30,A9:A30,"s.03")+SUMIFS(K9:K30,A9:A30,"s.04")+SUMIFS(K9:K30,A9:A30,"s.05")+SUMIFS(K9:K30,A9:A30,"s.06")</f>
        <v>1500</v>
      </c>
    </row>
    <row r="33" spans="1:11" ht="15" customHeight="1" x14ac:dyDescent="0.25">
      <c r="A33" s="49" t="s">
        <v>61</v>
      </c>
      <c r="B33" s="49"/>
      <c r="C33" s="49"/>
      <c r="D33" s="49"/>
      <c r="E33" s="49"/>
      <c r="F33" s="49"/>
      <c r="H33" s="46"/>
      <c r="I33" s="47" t="s">
        <v>63</v>
      </c>
      <c r="J33" s="48"/>
      <c r="K33" s="13">
        <f>SUMIFS(K9:K30,A9:A30,"IA.01")</f>
        <v>6000</v>
      </c>
    </row>
    <row r="34" spans="1:11" x14ac:dyDescent="0.25">
      <c r="A34" s="50"/>
      <c r="B34" s="50"/>
      <c r="C34" s="50"/>
      <c r="D34" s="50"/>
      <c r="E34" s="50"/>
      <c r="F34" s="50"/>
      <c r="H34" s="46"/>
      <c r="I34" s="47" t="s">
        <v>57</v>
      </c>
      <c r="J34" s="48"/>
      <c r="K34" s="13">
        <f>SUMIFS(K9:K30,A9:A30,"IA.02")</f>
        <v>0</v>
      </c>
    </row>
    <row r="35" spans="1:11" x14ac:dyDescent="0.25">
      <c r="A35" t="s">
        <v>47</v>
      </c>
      <c r="H35" s="46"/>
      <c r="I35" s="47" t="s">
        <v>58</v>
      </c>
      <c r="J35" s="48"/>
      <c r="K35" s="13">
        <f>SUMIFS(K9:K30,A9:A30,"IA.03")+SUMIFS(K9:K30,A9:A30,"IA.04")</f>
        <v>0</v>
      </c>
    </row>
  </sheetData>
  <sheetProtection password="EA68" sheet="1" objects="1" scenarios="1"/>
  <dataConsolidate/>
  <mergeCells count="23">
    <mergeCell ref="H31:H35"/>
    <mergeCell ref="I31:J31"/>
    <mergeCell ref="I32:J32"/>
    <mergeCell ref="I33:J33"/>
    <mergeCell ref="A33:F34"/>
    <mergeCell ref="I34:J34"/>
    <mergeCell ref="I35:J35"/>
    <mergeCell ref="B32:F32"/>
    <mergeCell ref="L7:L8"/>
    <mergeCell ref="A1:L1"/>
    <mergeCell ref="A2:L3"/>
    <mergeCell ref="A4:L4"/>
    <mergeCell ref="A5:L5"/>
    <mergeCell ref="C6:D6"/>
    <mergeCell ref="A7:A8"/>
    <mergeCell ref="C7:D7"/>
    <mergeCell ref="E7:E8"/>
    <mergeCell ref="F7:G7"/>
    <mergeCell ref="H7:H8"/>
    <mergeCell ref="I7:I8"/>
    <mergeCell ref="J7:J8"/>
    <mergeCell ref="K7:K8"/>
    <mergeCell ref="B7:B8"/>
  </mergeCells>
  <dataValidations count="1">
    <dataValidation type="list" allowBlank="1" showInputMessage="1" showErrorMessage="1" sqref="L9:L30">
      <formula1>"SI,NO"</formula1>
    </dataValidation>
  </dataValidations>
  <pageMargins left="0.7" right="0.7" top="0.75" bottom="0.75" header="0.3" footer="0.3"/>
  <pageSetup paperSize="9" scale="5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Supporto!$D$4:$D$11</xm:f>
          </x14:formula1>
          <xm:sqref>C9:C30</xm:sqref>
        </x14:dataValidation>
        <x14:dataValidation type="list" allowBlank="1" showInputMessage="1" showErrorMessage="1">
          <x14:formula1>
            <xm:f>Supporto!$G$5:$G$21</xm:f>
          </x14:formula1>
          <xm:sqref>E9:E30</xm:sqref>
        </x14:dataValidation>
        <x14:dataValidation type="list" allowBlank="1" showInputMessage="1" showErrorMessage="1">
          <x14:formula1>
            <xm:f>Supporto!$B$8:$B$16</xm:f>
          </x14:formula1>
          <xm:sqref>A9:A30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9"/>
  <sheetViews>
    <sheetView workbookViewId="0">
      <selection activeCell="D12" sqref="D12"/>
    </sheetView>
  </sheetViews>
  <sheetFormatPr defaultRowHeight="15" x14ac:dyDescent="0.25"/>
  <cols>
    <col min="4" max="4" width="50.140625" bestFit="1" customWidth="1"/>
    <col min="7" max="7" width="47.5703125" customWidth="1"/>
    <col min="10" max="10" width="9.7109375" bestFit="1" customWidth="1"/>
  </cols>
  <sheetData>
    <row r="4" spans="2:10" ht="15.75" x14ac:dyDescent="0.25">
      <c r="D4" s="3" t="s">
        <v>14</v>
      </c>
      <c r="J4" t="s">
        <v>42</v>
      </c>
    </row>
    <row r="5" spans="2:10" ht="15.75" x14ac:dyDescent="0.25">
      <c r="D5" s="3" t="s">
        <v>15</v>
      </c>
      <c r="G5" t="s">
        <v>21</v>
      </c>
      <c r="J5" t="e">
        <f>CONCATENATE(#REF!,"  CF/PI:",#REF!)</f>
        <v>#REF!</v>
      </c>
    </row>
    <row r="6" spans="2:10" ht="15.75" x14ac:dyDescent="0.25">
      <c r="D6" s="3" t="s">
        <v>16</v>
      </c>
      <c r="G6" t="s">
        <v>22</v>
      </c>
      <c r="J6" t="e">
        <f>CONCATENATE(#REF!,"  CF/PI:",#REF!)</f>
        <v>#REF!</v>
      </c>
    </row>
    <row r="7" spans="2:10" ht="15.75" x14ac:dyDescent="0.25">
      <c r="D7" s="3" t="s">
        <v>17</v>
      </c>
      <c r="G7" t="s">
        <v>23</v>
      </c>
      <c r="J7" t="e">
        <f>CONCATENATE(#REF!,"  CF/PI:",#REF!)</f>
        <v>#REF!</v>
      </c>
    </row>
    <row r="8" spans="2:10" ht="15.75" x14ac:dyDescent="0.25">
      <c r="B8" t="s">
        <v>39</v>
      </c>
      <c r="D8" s="3" t="s">
        <v>18</v>
      </c>
      <c r="G8" t="s">
        <v>24</v>
      </c>
      <c r="J8" t="e">
        <f>CONCATENATE(#REF!,"  CF/PI:",#REF!)</f>
        <v>#REF!</v>
      </c>
    </row>
    <row r="9" spans="2:10" ht="15.75" x14ac:dyDescent="0.25">
      <c r="B9" t="s">
        <v>5</v>
      </c>
      <c r="D9" s="3" t="s">
        <v>19</v>
      </c>
      <c r="G9" t="s">
        <v>25</v>
      </c>
      <c r="J9" t="e">
        <f>CONCATENATE(#REF!,"  CF/PI:",#REF!)</f>
        <v>#REF!</v>
      </c>
    </row>
    <row r="10" spans="2:10" ht="15.75" x14ac:dyDescent="0.25">
      <c r="B10" t="s">
        <v>40</v>
      </c>
      <c r="D10" s="3" t="s">
        <v>41</v>
      </c>
      <c r="G10" t="s">
        <v>26</v>
      </c>
      <c r="J10" t="e">
        <f>CONCATENATE(#REF!,"  CF/PI:",#REF!)</f>
        <v>#REF!</v>
      </c>
    </row>
    <row r="11" spans="2:10" x14ac:dyDescent="0.25">
      <c r="B11" t="s">
        <v>50</v>
      </c>
      <c r="D11" t="s">
        <v>52</v>
      </c>
      <c r="G11" t="s">
        <v>27</v>
      </c>
      <c r="J11" t="e">
        <f>CONCATENATE(#REF!,"  CF/PI:",#REF!)</f>
        <v>#REF!</v>
      </c>
    </row>
    <row r="12" spans="2:10" ht="15.75" x14ac:dyDescent="0.25">
      <c r="B12" t="s">
        <v>51</v>
      </c>
      <c r="D12" s="3"/>
      <c r="G12" t="s">
        <v>28</v>
      </c>
      <c r="J12" t="e">
        <f>CONCATENATE(#REF!,"  CF/PI:",#REF!)</f>
        <v>#REF!</v>
      </c>
    </row>
    <row r="13" spans="2:10" x14ac:dyDescent="0.25">
      <c r="B13" t="s">
        <v>63</v>
      </c>
      <c r="G13" t="s">
        <v>29</v>
      </c>
      <c r="J13" t="e">
        <f>CONCATENATE(#REF!,"  CF/PI:",#REF!)</f>
        <v>#REF!</v>
      </c>
    </row>
    <row r="14" spans="2:10" x14ac:dyDescent="0.25">
      <c r="B14" t="s">
        <v>57</v>
      </c>
      <c r="G14" t="s">
        <v>30</v>
      </c>
      <c r="J14" t="e">
        <f>CONCATENATE(#REF!,"  CF/PI:",#REF!)</f>
        <v>#REF!</v>
      </c>
    </row>
    <row r="15" spans="2:10" x14ac:dyDescent="0.25">
      <c r="B15" t="s">
        <v>58</v>
      </c>
      <c r="D15" t="s">
        <v>28</v>
      </c>
      <c r="G15" t="s">
        <v>31</v>
      </c>
    </row>
    <row r="16" spans="2:10" x14ac:dyDescent="0.25">
      <c r="B16" t="s">
        <v>59</v>
      </c>
      <c r="D16" t="s">
        <v>29</v>
      </c>
      <c r="G16" t="s">
        <v>32</v>
      </c>
    </row>
    <row r="17" spans="4:7" x14ac:dyDescent="0.25">
      <c r="D17" t="s">
        <v>30</v>
      </c>
      <c r="G17" t="s">
        <v>33</v>
      </c>
    </row>
    <row r="18" spans="4:7" x14ac:dyDescent="0.25">
      <c r="D18" t="s">
        <v>34</v>
      </c>
      <c r="G18" t="s">
        <v>43</v>
      </c>
    </row>
    <row r="19" spans="4:7" x14ac:dyDescent="0.25">
      <c r="G19" t="s">
        <v>44</v>
      </c>
    </row>
    <row r="20" spans="4:7" x14ac:dyDescent="0.25">
      <c r="G20" t="s">
        <v>45</v>
      </c>
    </row>
    <row r="21" spans="4:7" x14ac:dyDescent="0.25">
      <c r="G21" t="s">
        <v>52</v>
      </c>
    </row>
    <row r="23" spans="4:7" x14ac:dyDescent="0.25">
      <c r="D23" s="8"/>
    </row>
    <row r="24" spans="4:7" x14ac:dyDescent="0.25">
      <c r="D24" s="8"/>
    </row>
    <row r="25" spans="4:7" ht="16.5" x14ac:dyDescent="0.25">
      <c r="D25" s="7"/>
    </row>
    <row r="26" spans="4:7" x14ac:dyDescent="0.25">
      <c r="D26" s="8"/>
    </row>
    <row r="27" spans="4:7" x14ac:dyDescent="0.25">
      <c r="D27" s="8"/>
      <c r="G27" s="15" t="s">
        <v>54</v>
      </c>
    </row>
    <row r="28" spans="4:7" x14ac:dyDescent="0.25">
      <c r="G28" s="15" t="s">
        <v>55</v>
      </c>
    </row>
    <row r="29" spans="4:7" x14ac:dyDescent="0.25">
      <c r="G29" s="15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Allegato 3.3.A</vt:lpstr>
      <vt:lpstr>Supporto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2020-06-22T08:54:54Z</dcterms:modified>
</cp:coreProperties>
</file>