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FIRENZE\FID0045 - Ex Convento di S. Apollonia\GARA_TAR\03 - AFF. PROG. + ESECUZIONE -\01 - DOC. GARA\03 - DOCUMENTAZIONE DI GARA\02 - DOCUMENTAZIONE DI GARA\DISCIPLINARE\"/>
    </mc:Choice>
  </mc:AlternateContent>
  <bookViews>
    <workbookView xWindow="120" yWindow="90" windowWidth="21075" windowHeight="8250"/>
  </bookViews>
  <sheets>
    <sheet name="QUOTE ESECUZIONE" sheetId="11" r:id="rId1"/>
  </sheets>
  <calcPr calcId="162913"/>
</workbook>
</file>

<file path=xl/calcChain.xml><?xml version="1.0" encoding="utf-8"?>
<calcChain xmlns="http://schemas.openxmlformats.org/spreadsheetml/2006/main">
  <c r="P53" i="11" l="1"/>
  <c r="C54" i="11" l="1"/>
  <c r="D53" i="11" s="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D42" i="11" l="1"/>
  <c r="D8" i="11"/>
  <c r="D12" i="11"/>
  <c r="D16" i="11"/>
  <c r="D20" i="11"/>
  <c r="D24" i="11"/>
  <c r="D28" i="11"/>
  <c r="D32" i="11"/>
  <c r="D34" i="11"/>
  <c r="D38" i="11"/>
  <c r="D40" i="11"/>
  <c r="D52" i="11"/>
  <c r="D46" i="11"/>
  <c r="D6" i="11"/>
  <c r="D10" i="11"/>
  <c r="D14" i="11"/>
  <c r="D18" i="11"/>
  <c r="D22" i="11"/>
  <c r="D26" i="11"/>
  <c r="D30" i="11"/>
  <c r="D36" i="11"/>
  <c r="D5" i="11"/>
  <c r="D7" i="11"/>
  <c r="D9" i="11"/>
  <c r="D11" i="11"/>
  <c r="D13" i="11"/>
  <c r="D15" i="11"/>
  <c r="D17" i="11"/>
  <c r="D19" i="11"/>
  <c r="D21" i="11"/>
  <c r="D23" i="11"/>
  <c r="D25" i="11"/>
  <c r="D27" i="11"/>
  <c r="D29" i="11"/>
  <c r="D31" i="11"/>
  <c r="D33" i="11"/>
  <c r="D35" i="11"/>
  <c r="D37" i="11"/>
  <c r="D39" i="11"/>
  <c r="D44" i="11"/>
  <c r="D50" i="11"/>
  <c r="D48" i="11"/>
  <c r="D41" i="11"/>
  <c r="D43" i="11"/>
  <c r="D45" i="11"/>
  <c r="D47" i="11"/>
  <c r="D49" i="11"/>
  <c r="D51" i="11"/>
  <c r="I54" i="11" l="1"/>
  <c r="O54" i="11"/>
  <c r="H54" i="11"/>
  <c r="L54" i="11"/>
  <c r="E54" i="11"/>
  <c r="M54" i="11"/>
  <c r="D54" i="11"/>
  <c r="N54" i="11"/>
  <c r="J54" i="11"/>
  <c r="K54" i="11"/>
  <c r="F54" i="11"/>
  <c r="G54" i="11"/>
  <c r="P54" i="11" l="1"/>
</calcChain>
</file>

<file path=xl/sharedStrings.xml><?xml version="1.0" encoding="utf-8"?>
<sst xmlns="http://schemas.openxmlformats.org/spreadsheetml/2006/main" count="76" uniqueCount="39">
  <si>
    <t>NOME OPERATORE</t>
  </si>
  <si>
    <t>mandataria</t>
  </si>
  <si>
    <t>Rilievo</t>
  </si>
  <si>
    <t>PD</t>
  </si>
  <si>
    <t>PE</t>
  </si>
  <si>
    <t>Prestazione</t>
  </si>
  <si>
    <t>CSP (Pfte)</t>
  </si>
  <si>
    <t>CSP (Pd)</t>
  </si>
  <si>
    <t>CSP (PE)</t>
  </si>
  <si>
    <t>DL</t>
  </si>
  <si>
    <t>CSE</t>
  </si>
  <si>
    <t>Vulnerabilità sismica</t>
  </si>
  <si>
    <t>BIM</t>
  </si>
  <si>
    <t>IA.01</t>
  </si>
  <si>
    <t>mandante 1</t>
  </si>
  <si>
    <t>mandante 2</t>
  </si>
  <si>
    <t>mandante n</t>
  </si>
  <si>
    <t>mandante 3</t>
  </si>
  <si>
    <t>mandante 4</t>
  </si>
  <si>
    <t>mandante 5</t>
  </si>
  <si>
    <t>mandante 6</t>
  </si>
  <si>
    <t>mandante 7</t>
  </si>
  <si>
    <t>mandante 8</t>
  </si>
  <si>
    <t xml:space="preserve">Cat. </t>
  </si>
  <si>
    <t>Importo da tariffa</t>
  </si>
  <si>
    <t>incidenza %</t>
  </si>
  <si>
    <t>QUALIFICA OPERATORE</t>
  </si>
  <si>
    <t>BIM/
accatastamento</t>
  </si>
  <si>
    <t>% TOT. Singola Prestazione (= 100%)</t>
  </si>
  <si>
    <t>(*) Il file excel va compilato inserendo le quote di partecipazione di ogni singolo componente compatibilmente con l’assetto del RT (orizzontale, verticale o misto) nelle sole celle del riquadro in grigio. Si precisa che qualora nella compagine del RTP fosse presente il geologo  in qualità di mandante, ai soli fini di ripartizione delle quote di esecuzione, le percentuali a lui riferite potranno essere computate tra le voci che compongono le caterie E22 ed S04, fermo restando che il geologo non è tenuto a concorrere alla dimostrazione dei requisiti di capacità tecnico professionale come riportato al par. 8.3 del Disciplinare.</t>
  </si>
  <si>
    <t>E.
22</t>
  </si>
  <si>
    <t>S.
04</t>
  </si>
  <si>
    <t>IA.
02</t>
  </si>
  <si>
    <t>IA.
03</t>
  </si>
  <si>
    <t>PFTE</t>
  </si>
  <si>
    <t>---------</t>
  </si>
  <si>
    <t>(**) Qualoranella compilazione vi fosse la necessità di ulteriori colonne per un numero maggiore di componenti il RTP, si prega di aggiungerle in corrispondenza della colonna N per non alterare l'assetto delle formule di calcolo.</t>
  </si>
  <si>
    <t>QUOTA PARTECIPAZIONE RTP</t>
  </si>
  <si>
    <t>Quote di esecuzione del servizio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</si>
</sst>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i/>
      <sz val="9"/>
      <color theme="1"/>
      <name val="Calibri"/>
      <family val="2"/>
      <scheme val="minor"/>
    </font>
    <font>
      <i/>
      <sz val="8"/>
      <color theme="1"/>
      <name val="Calibri"/>
      <family val="2"/>
      <scheme val="minor"/>
    </font>
    <font>
      <b/>
      <i/>
      <sz val="11"/>
      <color theme="0"/>
      <name val="Calibri"/>
      <family val="2"/>
      <scheme val="minor"/>
    </font>
    <font>
      <b/>
      <i/>
      <sz val="11"/>
      <color theme="1"/>
      <name val="Calibri"/>
      <family val="2"/>
      <scheme val="minor"/>
    </font>
    <font>
      <b/>
      <i/>
      <sz val="9"/>
      <color theme="0"/>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b/>
      <sz val="10"/>
      <color theme="0"/>
      <name val="Calibri"/>
      <family val="2"/>
      <scheme val="minor"/>
    </font>
    <font>
      <b/>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0"/>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0" fillId="0" borderId="0" xfId="0" applyAlignment="1">
      <alignment horizontal="center" vertical="center" wrapText="1"/>
    </xf>
    <xf numFmtId="0" fontId="0" fillId="0" borderId="0" xfId="0" applyAlignment="1">
      <alignment vertical="center" wrapText="1"/>
    </xf>
    <xf numFmtId="9" fontId="3" fillId="2" borderId="1" xfId="2" applyFont="1" applyFill="1" applyBorder="1" applyAlignment="1">
      <alignment horizontal="center" vertical="center" wrapText="1"/>
    </xf>
    <xf numFmtId="0" fontId="5" fillId="0" borderId="2" xfId="0" applyFont="1" applyBorder="1" applyAlignment="1">
      <alignment horizontal="righ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164" fontId="11" fillId="9" borderId="1" xfId="1" applyFont="1" applyFill="1" applyBorder="1" applyAlignment="1">
      <alignment horizontal="center" vertical="center" wrapText="1"/>
    </xf>
    <xf numFmtId="0" fontId="10" fillId="8" borderId="1" xfId="0" applyFont="1" applyFill="1" applyBorder="1" applyAlignment="1">
      <alignment horizontal="center" vertical="center" wrapText="1"/>
    </xf>
    <xf numFmtId="164" fontId="11" fillId="4" borderId="1" xfId="1"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1" xfId="0" applyFill="1" applyBorder="1" applyAlignment="1">
      <alignment horizontal="center" vertical="center" wrapText="1"/>
    </xf>
    <xf numFmtId="9" fontId="3" fillId="2" borderId="5" xfId="2" applyFont="1" applyFill="1" applyBorder="1" applyAlignment="1">
      <alignment horizontal="center" vertical="center" wrapText="1"/>
    </xf>
    <xf numFmtId="9" fontId="6" fillId="6" borderId="1" xfId="0" applyNumberFormat="1" applyFont="1" applyFill="1" applyBorder="1" applyAlignment="1">
      <alignment horizontal="right" vertical="center" wrapText="1"/>
    </xf>
    <xf numFmtId="164" fontId="12" fillId="3" borderId="1" xfId="0" applyNumberFormat="1" applyFont="1" applyFill="1" applyBorder="1" applyAlignment="1" applyProtection="1">
      <alignment horizontal="center" vertical="center" wrapText="1"/>
    </xf>
    <xf numFmtId="9" fontId="12" fillId="3" borderId="1" xfId="2" applyFont="1" applyFill="1" applyBorder="1" applyAlignment="1" applyProtection="1">
      <alignment horizontal="right" vertical="center" wrapText="1"/>
    </xf>
    <xf numFmtId="10" fontId="2" fillId="3" borderId="0" xfId="0" applyNumberFormat="1" applyFont="1" applyFill="1" applyAlignment="1" applyProtection="1">
      <alignment horizontal="center" vertical="center" wrapText="1"/>
    </xf>
    <xf numFmtId="0" fontId="0" fillId="5" borderId="1" xfId="0" quotePrefix="1" applyFill="1" applyBorder="1" applyAlignment="1">
      <alignment horizontal="center" vertical="center" wrapText="1"/>
    </xf>
    <xf numFmtId="0" fontId="0" fillId="0" borderId="1" xfId="0" applyBorder="1" applyAlignment="1">
      <alignment vertical="center" wrapText="1"/>
    </xf>
    <xf numFmtId="0" fontId="9" fillId="3" borderId="1" xfId="0" applyFont="1" applyFill="1" applyBorder="1" applyAlignment="1">
      <alignment horizontal="right" vertical="center" wrapText="1"/>
    </xf>
    <xf numFmtId="10" fontId="11" fillId="9" borderId="1" xfId="2" applyNumberFormat="1" applyFont="1" applyFill="1" applyBorder="1" applyAlignment="1">
      <alignment horizontal="right" vertical="center" wrapText="1"/>
    </xf>
    <xf numFmtId="10" fontId="11" fillId="4" borderId="1" xfId="2" applyNumberFormat="1" applyFont="1" applyFill="1" applyBorder="1" applyAlignment="1">
      <alignment horizontal="right" vertical="center" wrapText="1"/>
    </xf>
    <xf numFmtId="0" fontId="0" fillId="0" borderId="0" xfId="0" applyAlignment="1">
      <alignment horizontal="right" vertical="center" wrapText="1"/>
    </xf>
    <xf numFmtId="0" fontId="4" fillId="0" borderId="1" xfId="0" applyFont="1" applyBorder="1" applyAlignment="1">
      <alignment horizontal="left"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7" fillId="0" borderId="1" xfId="0" applyFont="1" applyBorder="1" applyAlignment="1">
      <alignment horizontal="right" vertical="center" wrapText="1"/>
    </xf>
    <xf numFmtId="0" fontId="6"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5" xfId="0" applyFont="1" applyFill="1" applyBorder="1" applyAlignment="1">
      <alignment horizontal="center" vertical="center" wrapText="1"/>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zoomScale="90" zoomScaleNormal="90" workbookViewId="0">
      <pane ySplit="4" topLeftCell="A26" activePane="bottomLeft" state="frozen"/>
      <selection activeCell="E1" sqref="E1"/>
      <selection pane="bottomLeft" activeCell="M54" sqref="M54"/>
    </sheetView>
  </sheetViews>
  <sheetFormatPr defaultColWidth="17.28515625" defaultRowHeight="15" x14ac:dyDescent="0.25"/>
  <cols>
    <col min="1" max="1" width="3.7109375" style="2" customWidth="1"/>
    <col min="2" max="2" width="12.7109375" style="1" customWidth="1"/>
    <col min="3" max="3" width="12.140625" style="2" customWidth="1"/>
    <col min="4" max="4" width="8.140625" style="23" customWidth="1"/>
    <col min="5" max="15" width="13.140625" style="2" customWidth="1"/>
    <col min="16" max="16" width="13.7109375" style="2" customWidth="1"/>
    <col min="17" max="16384" width="17.28515625" style="2"/>
  </cols>
  <sheetData>
    <row r="1" spans="1:16" ht="24.95" customHeight="1" x14ac:dyDescent="0.25">
      <c r="A1" s="31" t="s">
        <v>0</v>
      </c>
      <c r="B1" s="31"/>
      <c r="C1" s="31"/>
      <c r="D1" s="31"/>
      <c r="E1" s="19"/>
      <c r="F1" s="19"/>
      <c r="G1" s="19"/>
      <c r="H1" s="19"/>
      <c r="I1" s="19"/>
      <c r="J1" s="19"/>
      <c r="K1" s="19"/>
      <c r="L1" s="19"/>
      <c r="M1" s="19"/>
      <c r="N1" s="19"/>
      <c r="O1" s="19"/>
    </row>
    <row r="2" spans="1:16" ht="29.1" customHeight="1" x14ac:dyDescent="0.25">
      <c r="A2" s="31" t="s">
        <v>37</v>
      </c>
      <c r="B2" s="31"/>
      <c r="C2" s="31"/>
      <c r="D2" s="31"/>
      <c r="E2" s="13">
        <v>0</v>
      </c>
      <c r="F2" s="3">
        <v>0</v>
      </c>
      <c r="G2" s="3">
        <v>0</v>
      </c>
      <c r="H2" s="3">
        <v>0</v>
      </c>
      <c r="I2" s="3">
        <v>0</v>
      </c>
      <c r="J2" s="3">
        <v>0</v>
      </c>
      <c r="K2" s="3">
        <v>0</v>
      </c>
      <c r="L2" s="3">
        <v>0</v>
      </c>
      <c r="M2" s="3">
        <v>0</v>
      </c>
      <c r="N2" s="3">
        <v>0</v>
      </c>
      <c r="O2" s="3">
        <v>0</v>
      </c>
    </row>
    <row r="3" spans="1:16" ht="30.6" customHeight="1" x14ac:dyDescent="0.25">
      <c r="A3" s="31" t="s">
        <v>26</v>
      </c>
      <c r="B3" s="31"/>
      <c r="C3" s="31"/>
      <c r="D3" s="31"/>
      <c r="E3" s="11" t="s">
        <v>1</v>
      </c>
      <c r="F3" s="12" t="s">
        <v>14</v>
      </c>
      <c r="G3" s="12" t="s">
        <v>15</v>
      </c>
      <c r="H3" s="12" t="s">
        <v>17</v>
      </c>
      <c r="I3" s="12" t="s">
        <v>18</v>
      </c>
      <c r="J3" s="12" t="s">
        <v>19</v>
      </c>
      <c r="K3" s="12" t="s">
        <v>20</v>
      </c>
      <c r="L3" s="12" t="s">
        <v>21</v>
      </c>
      <c r="M3" s="12" t="s">
        <v>22</v>
      </c>
      <c r="N3" s="18" t="s">
        <v>35</v>
      </c>
      <c r="O3" s="12" t="s">
        <v>16</v>
      </c>
      <c r="P3" s="4"/>
    </row>
    <row r="4" spans="1:16" ht="33.75" x14ac:dyDescent="0.25">
      <c r="A4" s="5" t="s">
        <v>23</v>
      </c>
      <c r="B4" s="5" t="s">
        <v>5</v>
      </c>
      <c r="C4" s="6" t="s">
        <v>24</v>
      </c>
      <c r="D4" s="20" t="s">
        <v>25</v>
      </c>
      <c r="E4" s="32" t="s">
        <v>38</v>
      </c>
      <c r="F4" s="33"/>
      <c r="G4" s="33"/>
      <c r="H4" s="33"/>
      <c r="I4" s="33"/>
      <c r="J4" s="33"/>
      <c r="K4" s="33"/>
      <c r="L4" s="33"/>
      <c r="M4" s="33"/>
      <c r="N4" s="33"/>
      <c r="O4" s="34"/>
      <c r="P4" s="4" t="s">
        <v>28</v>
      </c>
    </row>
    <row r="5" spans="1:16" x14ac:dyDescent="0.25">
      <c r="A5" s="28" t="s">
        <v>30</v>
      </c>
      <c r="B5" s="7" t="s">
        <v>2</v>
      </c>
      <c r="C5" s="8">
        <v>6876.83</v>
      </c>
      <c r="D5" s="21">
        <f t="shared" ref="D5:D36" si="0">C5/$C$54</f>
        <v>9.9512639163923614E-3</v>
      </c>
      <c r="E5" s="3"/>
      <c r="F5" s="3"/>
      <c r="G5" s="3"/>
      <c r="H5" s="3"/>
      <c r="I5" s="3"/>
      <c r="J5" s="3"/>
      <c r="K5" s="3"/>
      <c r="L5" s="3"/>
      <c r="M5" s="3"/>
      <c r="N5" s="3"/>
      <c r="O5" s="3"/>
      <c r="P5" s="14">
        <f t="shared" ref="P5:P36" si="1">SUM(E5:O5)</f>
        <v>0</v>
      </c>
    </row>
    <row r="6" spans="1:16" x14ac:dyDescent="0.25">
      <c r="A6" s="29"/>
      <c r="B6" s="7" t="s">
        <v>34</v>
      </c>
      <c r="C6" s="8">
        <v>21490.1</v>
      </c>
      <c r="D6" s="21">
        <f t="shared" si="0"/>
        <v>3.1097708782922284E-2</v>
      </c>
      <c r="E6" s="3"/>
      <c r="F6" s="3"/>
      <c r="G6" s="3"/>
      <c r="H6" s="3"/>
      <c r="I6" s="3"/>
      <c r="J6" s="3"/>
      <c r="K6" s="3"/>
      <c r="L6" s="3"/>
      <c r="M6" s="3"/>
      <c r="N6" s="3"/>
      <c r="O6" s="3"/>
      <c r="P6" s="14">
        <f t="shared" si="1"/>
        <v>0</v>
      </c>
    </row>
    <row r="7" spans="1:16" x14ac:dyDescent="0.25">
      <c r="A7" s="29"/>
      <c r="B7" s="7" t="s">
        <v>3</v>
      </c>
      <c r="C7" s="8">
        <v>102929.37</v>
      </c>
      <c r="D7" s="21">
        <f t="shared" si="0"/>
        <v>0.14894614606119366</v>
      </c>
      <c r="E7" s="3"/>
      <c r="F7" s="3"/>
      <c r="G7" s="3"/>
      <c r="H7" s="3"/>
      <c r="I7" s="3"/>
      <c r="J7" s="3"/>
      <c r="K7" s="3"/>
      <c r="L7" s="3"/>
      <c r="M7" s="3"/>
      <c r="N7" s="3"/>
      <c r="O7" s="3"/>
      <c r="P7" s="14">
        <f t="shared" si="1"/>
        <v>0</v>
      </c>
    </row>
    <row r="8" spans="1:16" x14ac:dyDescent="0.25">
      <c r="A8" s="29"/>
      <c r="B8" s="7" t="s">
        <v>4</v>
      </c>
      <c r="C8" s="8">
        <v>53295.44</v>
      </c>
      <c r="D8" s="21">
        <f t="shared" si="0"/>
        <v>7.7122306205076194E-2</v>
      </c>
      <c r="E8" s="3"/>
      <c r="F8" s="3"/>
      <c r="G8" s="3"/>
      <c r="H8" s="3"/>
      <c r="I8" s="3"/>
      <c r="J8" s="3"/>
      <c r="K8" s="3"/>
      <c r="L8" s="3"/>
      <c r="M8" s="3"/>
      <c r="N8" s="3"/>
      <c r="O8" s="3"/>
      <c r="P8" s="14">
        <f t="shared" si="1"/>
        <v>0</v>
      </c>
    </row>
    <row r="9" spans="1:16" x14ac:dyDescent="0.25">
      <c r="A9" s="29"/>
      <c r="B9" s="7" t="s">
        <v>6</v>
      </c>
      <c r="C9" s="8">
        <v>1719.2</v>
      </c>
      <c r="D9" s="21">
        <f t="shared" si="0"/>
        <v>2.4878051260626985E-3</v>
      </c>
      <c r="E9" s="3"/>
      <c r="F9" s="3"/>
      <c r="G9" s="3"/>
      <c r="H9" s="3"/>
      <c r="I9" s="3"/>
      <c r="J9" s="3"/>
      <c r="K9" s="3"/>
      <c r="L9" s="3"/>
      <c r="M9" s="3"/>
      <c r="N9" s="3"/>
      <c r="O9" s="3"/>
      <c r="P9" s="14">
        <f t="shared" si="1"/>
        <v>0</v>
      </c>
    </row>
    <row r="10" spans="1:16" x14ac:dyDescent="0.25">
      <c r="A10" s="29"/>
      <c r="B10" s="7" t="s">
        <v>7</v>
      </c>
      <c r="C10" s="8">
        <v>1719.2</v>
      </c>
      <c r="D10" s="21">
        <f t="shared" si="0"/>
        <v>2.4878051260626985E-3</v>
      </c>
      <c r="E10" s="3"/>
      <c r="F10" s="3"/>
      <c r="G10" s="3"/>
      <c r="H10" s="3"/>
      <c r="I10" s="3"/>
      <c r="J10" s="3"/>
      <c r="K10" s="3"/>
      <c r="L10" s="3"/>
      <c r="M10" s="3"/>
      <c r="N10" s="3"/>
      <c r="O10" s="3"/>
      <c r="P10" s="14">
        <f t="shared" si="1"/>
        <v>0</v>
      </c>
    </row>
    <row r="11" spans="1:16" x14ac:dyDescent="0.25">
      <c r="A11" s="29"/>
      <c r="B11" s="7" t="s">
        <v>8</v>
      </c>
      <c r="C11" s="8">
        <v>17192.074000000001</v>
      </c>
      <c r="D11" s="21">
        <f t="shared" si="0"/>
        <v>2.4878158343909516E-2</v>
      </c>
      <c r="E11" s="3"/>
      <c r="F11" s="3"/>
      <c r="G11" s="3"/>
      <c r="H11" s="3"/>
      <c r="I11" s="3"/>
      <c r="J11" s="3"/>
      <c r="K11" s="3"/>
      <c r="L11" s="3"/>
      <c r="M11" s="3"/>
      <c r="N11" s="3"/>
      <c r="O11" s="3"/>
      <c r="P11" s="14">
        <f t="shared" si="1"/>
        <v>0</v>
      </c>
    </row>
    <row r="12" spans="1:16" x14ac:dyDescent="0.25">
      <c r="A12" s="29"/>
      <c r="B12" s="7" t="s">
        <v>9</v>
      </c>
      <c r="C12" s="8">
        <v>97158.07</v>
      </c>
      <c r="D12" s="21">
        <f t="shared" si="0"/>
        <v>0.14059466297368456</v>
      </c>
      <c r="E12" s="3"/>
      <c r="F12" s="3"/>
      <c r="G12" s="3"/>
      <c r="H12" s="3"/>
      <c r="I12" s="3"/>
      <c r="J12" s="3"/>
      <c r="K12" s="3"/>
      <c r="L12" s="3"/>
      <c r="M12" s="3"/>
      <c r="N12" s="3"/>
      <c r="O12" s="3"/>
      <c r="P12" s="14">
        <f t="shared" si="1"/>
        <v>0</v>
      </c>
    </row>
    <row r="13" spans="1:16" x14ac:dyDescent="0.25">
      <c r="A13" s="29"/>
      <c r="B13" s="7" t="s">
        <v>10</v>
      </c>
      <c r="C13" s="8">
        <v>42980.18</v>
      </c>
      <c r="D13" s="21">
        <f t="shared" si="0"/>
        <v>6.2195388624416863E-2</v>
      </c>
      <c r="E13" s="3"/>
      <c r="F13" s="3"/>
      <c r="G13" s="3"/>
      <c r="H13" s="3"/>
      <c r="I13" s="3"/>
      <c r="J13" s="3"/>
      <c r="K13" s="3"/>
      <c r="L13" s="3"/>
      <c r="M13" s="3"/>
      <c r="N13" s="3"/>
      <c r="O13" s="3"/>
      <c r="P13" s="14">
        <f t="shared" si="1"/>
        <v>0</v>
      </c>
    </row>
    <row r="14" spans="1:16" ht="27" customHeight="1" x14ac:dyDescent="0.25">
      <c r="A14" s="30"/>
      <c r="B14" s="7" t="s">
        <v>27</v>
      </c>
      <c r="C14" s="8">
        <v>6082.41</v>
      </c>
      <c r="D14" s="21">
        <f t="shared" si="0"/>
        <v>8.8016814662721134E-3</v>
      </c>
      <c r="E14" s="3"/>
      <c r="F14" s="3"/>
      <c r="G14" s="3"/>
      <c r="H14" s="3"/>
      <c r="I14" s="3"/>
      <c r="J14" s="3"/>
      <c r="K14" s="3"/>
      <c r="L14" s="3"/>
      <c r="M14" s="3"/>
      <c r="N14" s="3"/>
      <c r="O14" s="3"/>
      <c r="P14" s="14">
        <f t="shared" si="1"/>
        <v>0</v>
      </c>
    </row>
    <row r="15" spans="1:16" ht="29.45" customHeight="1" x14ac:dyDescent="0.25">
      <c r="A15" s="25" t="s">
        <v>31</v>
      </c>
      <c r="B15" s="9" t="s">
        <v>11</v>
      </c>
      <c r="C15" s="10">
        <v>47155.11</v>
      </c>
      <c r="D15" s="22">
        <f t="shared" si="0"/>
        <v>6.8236810364152176E-2</v>
      </c>
      <c r="E15" s="3"/>
      <c r="F15" s="3"/>
      <c r="G15" s="3"/>
      <c r="H15" s="3"/>
      <c r="I15" s="3"/>
      <c r="J15" s="3"/>
      <c r="K15" s="3"/>
      <c r="L15" s="3"/>
      <c r="M15" s="3"/>
      <c r="N15" s="3"/>
      <c r="O15" s="3"/>
      <c r="P15" s="14">
        <f t="shared" si="1"/>
        <v>0</v>
      </c>
    </row>
    <row r="16" spans="1:16" x14ac:dyDescent="0.25">
      <c r="A16" s="26"/>
      <c r="B16" s="9" t="s">
        <v>2</v>
      </c>
      <c r="C16" s="10">
        <v>1546.28</v>
      </c>
      <c r="D16" s="22">
        <f t="shared" si="0"/>
        <v>2.237577542070864E-3</v>
      </c>
      <c r="E16" s="3"/>
      <c r="F16" s="3"/>
      <c r="G16" s="3"/>
      <c r="H16" s="3"/>
      <c r="I16" s="3"/>
      <c r="J16" s="3"/>
      <c r="K16" s="3"/>
      <c r="L16" s="3"/>
      <c r="M16" s="3"/>
      <c r="N16" s="3"/>
      <c r="O16" s="3"/>
      <c r="P16" s="14">
        <f t="shared" si="1"/>
        <v>0</v>
      </c>
    </row>
    <row r="17" spans="1:16" x14ac:dyDescent="0.25">
      <c r="A17" s="26"/>
      <c r="B17" s="9" t="s">
        <v>34</v>
      </c>
      <c r="C17" s="10">
        <v>4638.82</v>
      </c>
      <c r="D17" s="22">
        <f t="shared" si="0"/>
        <v>6.7127036847848803E-3</v>
      </c>
      <c r="E17" s="3"/>
      <c r="F17" s="3"/>
      <c r="G17" s="3"/>
      <c r="H17" s="3"/>
      <c r="I17" s="3"/>
      <c r="J17" s="3"/>
      <c r="K17" s="3"/>
      <c r="L17" s="3"/>
      <c r="M17" s="3"/>
      <c r="N17" s="3"/>
      <c r="O17" s="3"/>
      <c r="P17" s="14">
        <f t="shared" si="1"/>
        <v>0</v>
      </c>
    </row>
    <row r="18" spans="1:16" x14ac:dyDescent="0.25">
      <c r="A18" s="26"/>
      <c r="B18" s="9" t="s">
        <v>3</v>
      </c>
      <c r="C18" s="10">
        <v>10823.93</v>
      </c>
      <c r="D18" s="22">
        <f t="shared" si="0"/>
        <v>1.5662999382354482E-2</v>
      </c>
      <c r="E18" s="3"/>
      <c r="F18" s="3"/>
      <c r="G18" s="3"/>
      <c r="H18" s="3"/>
      <c r="I18" s="3"/>
      <c r="J18" s="3"/>
      <c r="K18" s="3"/>
      <c r="L18" s="3"/>
      <c r="M18" s="3"/>
      <c r="N18" s="3"/>
      <c r="O18" s="3"/>
      <c r="P18" s="14">
        <f t="shared" si="1"/>
        <v>0</v>
      </c>
    </row>
    <row r="19" spans="1:16" x14ac:dyDescent="0.25">
      <c r="A19" s="26"/>
      <c r="B19" s="9" t="s">
        <v>4</v>
      </c>
      <c r="C19" s="10">
        <v>13336.62</v>
      </c>
      <c r="D19" s="22">
        <f t="shared" si="0"/>
        <v>1.9299041182148851E-2</v>
      </c>
      <c r="E19" s="3"/>
      <c r="F19" s="3"/>
      <c r="G19" s="3"/>
      <c r="H19" s="3"/>
      <c r="I19" s="3"/>
      <c r="J19" s="3"/>
      <c r="K19" s="3"/>
      <c r="L19" s="3"/>
      <c r="M19" s="3"/>
      <c r="N19" s="3"/>
      <c r="O19" s="3"/>
      <c r="P19" s="14">
        <f t="shared" si="1"/>
        <v>0</v>
      </c>
    </row>
    <row r="20" spans="1:16" x14ac:dyDescent="0.25">
      <c r="A20" s="26"/>
      <c r="B20" s="9" t="s">
        <v>6</v>
      </c>
      <c r="C20" s="10">
        <v>386.57</v>
      </c>
      <c r="D20" s="22">
        <f t="shared" si="0"/>
        <v>5.5939438551771601E-4</v>
      </c>
      <c r="E20" s="3"/>
      <c r="F20" s="3"/>
      <c r="G20" s="3"/>
      <c r="H20" s="3"/>
      <c r="I20" s="3"/>
      <c r="J20" s="3"/>
      <c r="K20" s="3"/>
      <c r="L20" s="3"/>
      <c r="M20" s="3"/>
      <c r="N20" s="3"/>
      <c r="O20" s="3"/>
      <c r="P20" s="14">
        <f t="shared" si="1"/>
        <v>0</v>
      </c>
    </row>
    <row r="21" spans="1:16" x14ac:dyDescent="0.25">
      <c r="A21" s="26"/>
      <c r="B21" s="9" t="s">
        <v>7</v>
      </c>
      <c r="C21" s="10">
        <v>386.57</v>
      </c>
      <c r="D21" s="22">
        <f t="shared" si="0"/>
        <v>5.5939438551771601E-4</v>
      </c>
      <c r="E21" s="3"/>
      <c r="F21" s="3"/>
      <c r="G21" s="3"/>
      <c r="H21" s="3"/>
      <c r="I21" s="3"/>
      <c r="J21" s="3"/>
      <c r="K21" s="3"/>
      <c r="L21" s="3"/>
      <c r="M21" s="3"/>
      <c r="N21" s="3"/>
      <c r="O21" s="3"/>
      <c r="P21" s="14">
        <f t="shared" si="1"/>
        <v>0</v>
      </c>
    </row>
    <row r="22" spans="1:16" x14ac:dyDescent="0.25">
      <c r="A22" s="26"/>
      <c r="B22" s="9" t="s">
        <v>8</v>
      </c>
      <c r="C22" s="10">
        <v>3865.68</v>
      </c>
      <c r="D22" s="22">
        <f t="shared" si="0"/>
        <v>5.5939149137494487E-3</v>
      </c>
      <c r="E22" s="3"/>
      <c r="F22" s="3"/>
      <c r="G22" s="3"/>
      <c r="H22" s="3"/>
      <c r="I22" s="3"/>
      <c r="J22" s="3"/>
      <c r="K22" s="3"/>
      <c r="L22" s="3"/>
      <c r="M22" s="3"/>
      <c r="N22" s="3"/>
      <c r="O22" s="3"/>
      <c r="P22" s="14">
        <f t="shared" si="1"/>
        <v>0</v>
      </c>
    </row>
    <row r="23" spans="1:16" x14ac:dyDescent="0.25">
      <c r="A23" s="26"/>
      <c r="B23" s="9" t="s">
        <v>9</v>
      </c>
      <c r="C23" s="10">
        <v>22614.23</v>
      </c>
      <c r="D23" s="22">
        <f t="shared" si="0"/>
        <v>3.2724405139577042E-2</v>
      </c>
      <c r="E23" s="3"/>
      <c r="F23" s="3"/>
      <c r="G23" s="3"/>
      <c r="H23" s="3"/>
      <c r="I23" s="3"/>
      <c r="J23" s="3"/>
      <c r="K23" s="3"/>
      <c r="L23" s="3"/>
      <c r="M23" s="3"/>
      <c r="N23" s="3"/>
      <c r="O23" s="3"/>
      <c r="P23" s="14">
        <f t="shared" si="1"/>
        <v>0</v>
      </c>
    </row>
    <row r="24" spans="1:16" x14ac:dyDescent="0.25">
      <c r="A24" s="26"/>
      <c r="B24" s="9" t="s">
        <v>10</v>
      </c>
      <c r="C24" s="10">
        <v>9664.19</v>
      </c>
      <c r="D24" s="22">
        <f t="shared" si="0"/>
        <v>1.3984772813659768E-2</v>
      </c>
      <c r="E24" s="3"/>
      <c r="F24" s="3"/>
      <c r="G24" s="3"/>
      <c r="H24" s="3"/>
      <c r="I24" s="3"/>
      <c r="J24" s="3"/>
      <c r="K24" s="3"/>
      <c r="L24" s="3"/>
      <c r="M24" s="3"/>
      <c r="N24" s="3"/>
      <c r="O24" s="3"/>
      <c r="P24" s="14">
        <f t="shared" si="1"/>
        <v>0</v>
      </c>
    </row>
    <row r="25" spans="1:16" x14ac:dyDescent="0.25">
      <c r="A25" s="27"/>
      <c r="B25" s="9" t="s">
        <v>12</v>
      </c>
      <c r="C25" s="10">
        <v>2015.1</v>
      </c>
      <c r="D25" s="22">
        <f t="shared" si="0"/>
        <v>2.9159935490512701E-3</v>
      </c>
      <c r="E25" s="3"/>
      <c r="F25" s="3"/>
      <c r="G25" s="3"/>
      <c r="H25" s="3"/>
      <c r="I25" s="3"/>
      <c r="J25" s="3"/>
      <c r="K25" s="3"/>
      <c r="L25" s="3"/>
      <c r="M25" s="3"/>
      <c r="N25" s="3"/>
      <c r="O25" s="3"/>
      <c r="P25" s="14">
        <f t="shared" si="1"/>
        <v>0</v>
      </c>
    </row>
    <row r="26" spans="1:16" x14ac:dyDescent="0.25">
      <c r="A26" s="28" t="s">
        <v>13</v>
      </c>
      <c r="B26" s="7" t="s">
        <v>2</v>
      </c>
      <c r="C26" s="8">
        <v>551.41999999999996</v>
      </c>
      <c r="D26" s="21">
        <f t="shared" si="0"/>
        <v>7.9794410342804388E-4</v>
      </c>
      <c r="E26" s="3"/>
      <c r="F26" s="3"/>
      <c r="G26" s="3"/>
      <c r="H26" s="3"/>
      <c r="I26" s="3"/>
      <c r="J26" s="3"/>
      <c r="K26" s="3"/>
      <c r="L26" s="3"/>
      <c r="M26" s="3"/>
      <c r="N26" s="3"/>
      <c r="O26" s="3"/>
      <c r="P26" s="14">
        <f t="shared" si="1"/>
        <v>0</v>
      </c>
    </row>
    <row r="27" spans="1:16" x14ac:dyDescent="0.25">
      <c r="A27" s="29"/>
      <c r="B27" s="7" t="s">
        <v>34</v>
      </c>
      <c r="C27" s="8">
        <v>1723.22</v>
      </c>
      <c r="D27" s="21">
        <f t="shared" si="0"/>
        <v>2.4936223530326682E-3</v>
      </c>
      <c r="E27" s="3"/>
      <c r="F27" s="3"/>
      <c r="G27" s="3"/>
      <c r="H27" s="3"/>
      <c r="I27" s="3"/>
      <c r="J27" s="3"/>
      <c r="K27" s="3"/>
      <c r="L27" s="3"/>
      <c r="M27" s="3"/>
      <c r="N27" s="3"/>
      <c r="O27" s="3"/>
      <c r="P27" s="14">
        <f t="shared" si="1"/>
        <v>0</v>
      </c>
    </row>
    <row r="28" spans="1:16" x14ac:dyDescent="0.25">
      <c r="A28" s="29"/>
      <c r="B28" s="7" t="s">
        <v>3</v>
      </c>
      <c r="C28" s="8">
        <v>4687.1400000000003</v>
      </c>
      <c r="D28" s="21">
        <f t="shared" si="0"/>
        <v>6.782626174135364E-3</v>
      </c>
      <c r="E28" s="3"/>
      <c r="F28" s="3"/>
      <c r="G28" s="3"/>
      <c r="H28" s="3"/>
      <c r="I28" s="3"/>
      <c r="J28" s="3"/>
      <c r="K28" s="3"/>
      <c r="L28" s="3"/>
      <c r="M28" s="3"/>
      <c r="N28" s="3"/>
      <c r="O28" s="3"/>
      <c r="P28" s="14">
        <f t="shared" si="1"/>
        <v>0</v>
      </c>
    </row>
    <row r="29" spans="1:16" x14ac:dyDescent="0.25">
      <c r="A29" s="29"/>
      <c r="B29" s="7" t="s">
        <v>4</v>
      </c>
      <c r="C29" s="8">
        <v>4549.3</v>
      </c>
      <c r="D29" s="21">
        <f t="shared" si="0"/>
        <v>6.5831618543491363E-3</v>
      </c>
      <c r="E29" s="3"/>
      <c r="F29" s="3"/>
      <c r="G29" s="3"/>
      <c r="H29" s="3"/>
      <c r="I29" s="3"/>
      <c r="J29" s="3"/>
      <c r="K29" s="3"/>
      <c r="L29" s="3"/>
      <c r="M29" s="3"/>
      <c r="N29" s="3"/>
      <c r="O29" s="3"/>
      <c r="P29" s="14">
        <f t="shared" si="1"/>
        <v>0</v>
      </c>
    </row>
    <row r="30" spans="1:16" x14ac:dyDescent="0.25">
      <c r="A30" s="29"/>
      <c r="B30" s="7" t="s">
        <v>6</v>
      </c>
      <c r="C30" s="8">
        <v>137.86000000000001</v>
      </c>
      <c r="D30" s="21">
        <f t="shared" si="0"/>
        <v>1.9949326121393882E-4</v>
      </c>
      <c r="E30" s="3"/>
      <c r="F30" s="3"/>
      <c r="G30" s="3"/>
      <c r="H30" s="3"/>
      <c r="I30" s="3"/>
      <c r="J30" s="3"/>
      <c r="K30" s="3"/>
      <c r="L30" s="3"/>
      <c r="M30" s="3"/>
      <c r="N30" s="3"/>
      <c r="O30" s="3"/>
      <c r="P30" s="14">
        <f t="shared" si="1"/>
        <v>0</v>
      </c>
    </row>
    <row r="31" spans="1:16" x14ac:dyDescent="0.25">
      <c r="A31" s="29"/>
      <c r="B31" s="7" t="s">
        <v>7</v>
      </c>
      <c r="C31" s="8">
        <v>137.86000000000001</v>
      </c>
      <c r="D31" s="21">
        <f t="shared" si="0"/>
        <v>1.9949326121393882E-4</v>
      </c>
      <c r="E31" s="3"/>
      <c r="F31" s="3"/>
      <c r="G31" s="3"/>
      <c r="H31" s="3"/>
      <c r="I31" s="3"/>
      <c r="J31" s="3"/>
      <c r="K31" s="3"/>
      <c r="L31" s="3"/>
      <c r="M31" s="3"/>
      <c r="N31" s="3"/>
      <c r="O31" s="3"/>
      <c r="P31" s="14">
        <f t="shared" si="1"/>
        <v>0</v>
      </c>
    </row>
    <row r="32" spans="1:16" x14ac:dyDescent="0.25">
      <c r="A32" s="29"/>
      <c r="B32" s="7" t="s">
        <v>8</v>
      </c>
      <c r="C32" s="8">
        <v>1378.57</v>
      </c>
      <c r="D32" s="21">
        <f t="shared" si="0"/>
        <v>1.9948891999978209E-3</v>
      </c>
      <c r="E32" s="3"/>
      <c r="F32" s="3"/>
      <c r="G32" s="3"/>
      <c r="H32" s="3"/>
      <c r="I32" s="3"/>
      <c r="J32" s="3"/>
      <c r="K32" s="3"/>
      <c r="L32" s="3"/>
      <c r="M32" s="3"/>
      <c r="N32" s="3"/>
      <c r="O32" s="3"/>
      <c r="P32" s="14">
        <f t="shared" si="1"/>
        <v>0</v>
      </c>
    </row>
    <row r="33" spans="1:16" x14ac:dyDescent="0.25">
      <c r="A33" s="29"/>
      <c r="B33" s="7" t="s">
        <v>9</v>
      </c>
      <c r="C33" s="8">
        <v>7237.5</v>
      </c>
      <c r="D33" s="21">
        <f t="shared" si="0"/>
        <v>1.0473179153023954E-2</v>
      </c>
      <c r="E33" s="3"/>
      <c r="F33" s="3"/>
      <c r="G33" s="3"/>
      <c r="H33" s="3"/>
      <c r="I33" s="3"/>
      <c r="J33" s="3"/>
      <c r="K33" s="3"/>
      <c r="L33" s="3"/>
      <c r="M33" s="3"/>
      <c r="N33" s="3"/>
      <c r="O33" s="3"/>
      <c r="P33" s="14">
        <f t="shared" si="1"/>
        <v>0</v>
      </c>
    </row>
    <row r="34" spans="1:16" x14ac:dyDescent="0.25">
      <c r="A34" s="29"/>
      <c r="B34" s="7" t="s">
        <v>10</v>
      </c>
      <c r="C34" s="8">
        <v>3446.41</v>
      </c>
      <c r="D34" s="21">
        <f t="shared" si="0"/>
        <v>4.9872012939237691E-3</v>
      </c>
      <c r="E34" s="3"/>
      <c r="F34" s="3"/>
      <c r="G34" s="3"/>
      <c r="H34" s="3"/>
      <c r="I34" s="3"/>
      <c r="J34" s="3"/>
      <c r="K34" s="3"/>
      <c r="L34" s="3"/>
      <c r="M34" s="3"/>
      <c r="N34" s="3"/>
      <c r="O34" s="3"/>
      <c r="P34" s="14">
        <f t="shared" si="1"/>
        <v>0</v>
      </c>
    </row>
    <row r="35" spans="1:16" x14ac:dyDescent="0.25">
      <c r="A35" s="30"/>
      <c r="B35" s="7" t="s">
        <v>12</v>
      </c>
      <c r="C35" s="8">
        <v>420.03</v>
      </c>
      <c r="D35" s="21">
        <f t="shared" si="0"/>
        <v>6.0781339407870827E-4</v>
      </c>
      <c r="E35" s="3"/>
      <c r="F35" s="3"/>
      <c r="G35" s="3"/>
      <c r="H35" s="3"/>
      <c r="I35" s="3"/>
      <c r="J35" s="3"/>
      <c r="K35" s="3"/>
      <c r="L35" s="3"/>
      <c r="M35" s="3"/>
      <c r="N35" s="3"/>
      <c r="O35" s="3"/>
      <c r="P35" s="14">
        <f t="shared" si="1"/>
        <v>0</v>
      </c>
    </row>
    <row r="36" spans="1:16" x14ac:dyDescent="0.25">
      <c r="A36" s="25" t="s">
        <v>32</v>
      </c>
      <c r="B36" s="9" t="s">
        <v>34</v>
      </c>
      <c r="C36" s="10">
        <v>6047.9434999999994</v>
      </c>
      <c r="D36" s="22">
        <f t="shared" si="0"/>
        <v>8.7518059803615503E-3</v>
      </c>
      <c r="E36" s="3"/>
      <c r="F36" s="3"/>
      <c r="G36" s="3"/>
      <c r="H36" s="3"/>
      <c r="I36" s="3"/>
      <c r="J36" s="3"/>
      <c r="K36" s="3"/>
      <c r="L36" s="3"/>
      <c r="M36" s="3"/>
      <c r="N36" s="3"/>
      <c r="O36" s="3"/>
      <c r="P36" s="14">
        <f t="shared" si="1"/>
        <v>0</v>
      </c>
    </row>
    <row r="37" spans="1:16" x14ac:dyDescent="0.25">
      <c r="A37" s="26"/>
      <c r="B37" s="9" t="s">
        <v>3</v>
      </c>
      <c r="C37" s="10">
        <v>16631.738499999999</v>
      </c>
      <c r="D37" s="22">
        <f t="shared" ref="D37:D53" si="2">C37/$C$54</f>
        <v>2.4067312875543471E-2</v>
      </c>
      <c r="E37" s="3"/>
      <c r="F37" s="3"/>
      <c r="G37" s="3"/>
      <c r="H37" s="3"/>
      <c r="I37" s="3"/>
      <c r="J37" s="3"/>
      <c r="K37" s="3"/>
      <c r="L37" s="3"/>
      <c r="M37" s="3"/>
      <c r="N37" s="3"/>
      <c r="O37" s="3"/>
      <c r="P37" s="14">
        <f t="shared" ref="P37:P54" si="3">SUM(E37:O37)</f>
        <v>0</v>
      </c>
    </row>
    <row r="38" spans="1:16" x14ac:dyDescent="0.25">
      <c r="A38" s="26"/>
      <c r="B38" s="9" t="s">
        <v>4</v>
      </c>
      <c r="C38" s="10">
        <v>16631.736999999997</v>
      </c>
      <c r="D38" s="22">
        <f t="shared" si="2"/>
        <v>2.4067310704936389E-2</v>
      </c>
      <c r="E38" s="3"/>
      <c r="F38" s="3"/>
      <c r="G38" s="3"/>
      <c r="H38" s="3"/>
      <c r="I38" s="3"/>
      <c r="J38" s="3"/>
      <c r="K38" s="3"/>
      <c r="L38" s="3"/>
      <c r="M38" s="3"/>
      <c r="N38" s="3"/>
      <c r="O38" s="3"/>
      <c r="P38" s="14">
        <f t="shared" si="3"/>
        <v>0</v>
      </c>
    </row>
    <row r="39" spans="1:16" x14ac:dyDescent="0.25">
      <c r="A39" s="26"/>
      <c r="B39" s="9" t="s">
        <v>6</v>
      </c>
      <c r="C39" s="10">
        <v>503.98749999999995</v>
      </c>
      <c r="D39" s="22">
        <f t="shared" si="2"/>
        <v>7.2930588993224993E-4</v>
      </c>
      <c r="E39" s="3"/>
      <c r="F39" s="3"/>
      <c r="G39" s="3"/>
      <c r="H39" s="3"/>
      <c r="I39" s="3"/>
      <c r="J39" s="3"/>
      <c r="K39" s="3"/>
      <c r="L39" s="3"/>
      <c r="M39" s="3"/>
      <c r="N39" s="3"/>
      <c r="O39" s="3"/>
      <c r="P39" s="14">
        <f t="shared" si="3"/>
        <v>0</v>
      </c>
    </row>
    <row r="40" spans="1:16" x14ac:dyDescent="0.25">
      <c r="A40" s="26"/>
      <c r="B40" s="9" t="s">
        <v>7</v>
      </c>
      <c r="C40" s="10">
        <v>503.98749999999995</v>
      </c>
      <c r="D40" s="22">
        <f t="shared" si="2"/>
        <v>7.2930588993224993E-4</v>
      </c>
      <c r="E40" s="3"/>
      <c r="F40" s="3"/>
      <c r="G40" s="3"/>
      <c r="H40" s="3"/>
      <c r="I40" s="3"/>
      <c r="J40" s="3"/>
      <c r="K40" s="3"/>
      <c r="L40" s="3"/>
      <c r="M40" s="3"/>
      <c r="N40" s="3"/>
      <c r="O40" s="3"/>
      <c r="P40" s="14">
        <f t="shared" si="3"/>
        <v>0</v>
      </c>
    </row>
    <row r="41" spans="1:16" x14ac:dyDescent="0.25">
      <c r="A41" s="26"/>
      <c r="B41" s="9" t="s">
        <v>8</v>
      </c>
      <c r="C41" s="10">
        <v>5039.9109999999991</v>
      </c>
      <c r="D41" s="22">
        <f t="shared" si="2"/>
        <v>7.2931109938923792E-3</v>
      </c>
      <c r="E41" s="3"/>
      <c r="F41" s="3"/>
      <c r="G41" s="3"/>
      <c r="H41" s="3"/>
      <c r="I41" s="3"/>
      <c r="J41" s="3"/>
      <c r="K41" s="3"/>
      <c r="L41" s="3"/>
      <c r="M41" s="3"/>
      <c r="N41" s="3"/>
      <c r="O41" s="3"/>
      <c r="P41" s="14">
        <f t="shared" si="3"/>
        <v>0</v>
      </c>
    </row>
    <row r="42" spans="1:16" x14ac:dyDescent="0.25">
      <c r="A42" s="26"/>
      <c r="B42" s="9" t="s">
        <v>9</v>
      </c>
      <c r="C42" s="10">
        <v>26912.301499999998</v>
      </c>
      <c r="D42" s="22">
        <f t="shared" si="2"/>
        <v>3.8944021420337857E-2</v>
      </c>
      <c r="E42" s="3"/>
      <c r="F42" s="3"/>
      <c r="G42" s="3"/>
      <c r="H42" s="3"/>
      <c r="I42" s="3"/>
      <c r="J42" s="3"/>
      <c r="K42" s="3"/>
      <c r="L42" s="3"/>
      <c r="M42" s="3"/>
      <c r="N42" s="3"/>
      <c r="O42" s="3"/>
      <c r="P42" s="14">
        <f t="shared" si="3"/>
        <v>0</v>
      </c>
    </row>
    <row r="43" spans="1:16" x14ac:dyDescent="0.25">
      <c r="A43" s="26"/>
      <c r="B43" s="9" t="s">
        <v>10</v>
      </c>
      <c r="C43" s="10">
        <v>12599.825500000001</v>
      </c>
      <c r="D43" s="22">
        <f t="shared" si="2"/>
        <v>1.8232846944157461E-2</v>
      </c>
      <c r="E43" s="3"/>
      <c r="F43" s="3"/>
      <c r="G43" s="3"/>
      <c r="H43" s="3"/>
      <c r="I43" s="3"/>
      <c r="J43" s="3"/>
      <c r="K43" s="3"/>
      <c r="L43" s="3"/>
      <c r="M43" s="3"/>
      <c r="N43" s="3"/>
      <c r="O43" s="3"/>
      <c r="P43" s="14">
        <f t="shared" si="3"/>
        <v>0</v>
      </c>
    </row>
    <row r="44" spans="1:16" x14ac:dyDescent="0.25">
      <c r="A44" s="27"/>
      <c r="B44" s="9" t="s">
        <v>12</v>
      </c>
      <c r="C44" s="10">
        <v>1494.7354999999998</v>
      </c>
      <c r="D44" s="22">
        <f t="shared" si="2"/>
        <v>2.1629889710376281E-3</v>
      </c>
      <c r="E44" s="3"/>
      <c r="F44" s="3"/>
      <c r="G44" s="3"/>
      <c r="H44" s="3"/>
      <c r="I44" s="3"/>
      <c r="J44" s="3"/>
      <c r="K44" s="3"/>
      <c r="L44" s="3"/>
      <c r="M44" s="3"/>
      <c r="N44" s="3"/>
      <c r="O44" s="3"/>
      <c r="P44" s="14">
        <f t="shared" si="3"/>
        <v>0</v>
      </c>
    </row>
    <row r="45" spans="1:16" x14ac:dyDescent="0.25">
      <c r="A45" s="28" t="s">
        <v>33</v>
      </c>
      <c r="B45" s="7" t="s">
        <v>34</v>
      </c>
      <c r="C45" s="8">
        <v>7872.0144999999993</v>
      </c>
      <c r="D45" s="21">
        <f t="shared" si="2"/>
        <v>1.1391366929699796E-2</v>
      </c>
      <c r="E45" s="3"/>
      <c r="F45" s="3"/>
      <c r="G45" s="3"/>
      <c r="H45" s="3"/>
      <c r="I45" s="3"/>
      <c r="J45" s="3"/>
      <c r="K45" s="3"/>
      <c r="L45" s="3"/>
      <c r="M45" s="3"/>
      <c r="N45" s="3"/>
      <c r="O45" s="3"/>
      <c r="P45" s="14">
        <f t="shared" si="3"/>
        <v>0</v>
      </c>
    </row>
    <row r="46" spans="1:16" x14ac:dyDescent="0.25">
      <c r="A46" s="29"/>
      <c r="B46" s="7" t="s">
        <v>3</v>
      </c>
      <c r="C46" s="8">
        <v>25190.439499999997</v>
      </c>
      <c r="D46" s="21">
        <f t="shared" si="2"/>
        <v>3.6452364190246785E-2</v>
      </c>
      <c r="E46" s="3"/>
      <c r="F46" s="3"/>
      <c r="G46" s="3"/>
      <c r="H46" s="3"/>
      <c r="I46" s="3"/>
      <c r="J46" s="3"/>
      <c r="K46" s="3"/>
      <c r="L46" s="3"/>
      <c r="M46" s="3"/>
      <c r="N46" s="3"/>
      <c r="O46" s="3"/>
      <c r="P46" s="14">
        <f t="shared" si="3"/>
        <v>0</v>
      </c>
    </row>
    <row r="47" spans="1:16" x14ac:dyDescent="0.25">
      <c r="A47" s="29"/>
      <c r="B47" s="7" t="s">
        <v>4</v>
      </c>
      <c r="C47" s="8">
        <v>20782.098499999996</v>
      </c>
      <c r="D47" s="21">
        <f t="shared" si="2"/>
        <v>3.0073180071335453E-2</v>
      </c>
      <c r="E47" s="3"/>
      <c r="F47" s="3"/>
      <c r="G47" s="3"/>
      <c r="H47" s="3"/>
      <c r="I47" s="3"/>
      <c r="J47" s="3"/>
      <c r="K47" s="3"/>
      <c r="L47" s="3"/>
      <c r="M47" s="3"/>
      <c r="N47" s="3"/>
      <c r="O47" s="3"/>
      <c r="P47" s="14">
        <f t="shared" si="3"/>
        <v>0</v>
      </c>
    </row>
    <row r="48" spans="1:16" x14ac:dyDescent="0.25">
      <c r="A48" s="29"/>
      <c r="B48" s="7" t="s">
        <v>6</v>
      </c>
      <c r="C48" s="8">
        <v>629.76299999999992</v>
      </c>
      <c r="D48" s="21">
        <f t="shared" si="2"/>
        <v>9.1131201698733304E-4</v>
      </c>
      <c r="E48" s="3"/>
      <c r="F48" s="3"/>
      <c r="G48" s="3"/>
      <c r="H48" s="3"/>
      <c r="I48" s="3"/>
      <c r="J48" s="3"/>
      <c r="K48" s="3"/>
      <c r="L48" s="3"/>
      <c r="M48" s="3"/>
      <c r="N48" s="3"/>
      <c r="O48" s="3"/>
      <c r="P48" s="14">
        <f t="shared" si="3"/>
        <v>0</v>
      </c>
    </row>
    <row r="49" spans="1:16" x14ac:dyDescent="0.25">
      <c r="A49" s="29"/>
      <c r="B49" s="7" t="s">
        <v>7</v>
      </c>
      <c r="C49" s="8">
        <v>629.76299999999992</v>
      </c>
      <c r="D49" s="21">
        <f t="shared" si="2"/>
        <v>9.1131201698733304E-4</v>
      </c>
      <c r="E49" s="3"/>
      <c r="F49" s="3"/>
      <c r="G49" s="3"/>
      <c r="H49" s="3"/>
      <c r="I49" s="3"/>
      <c r="J49" s="3"/>
      <c r="K49" s="3"/>
      <c r="L49" s="3"/>
      <c r="M49" s="3"/>
      <c r="N49" s="3"/>
      <c r="O49" s="3"/>
      <c r="P49" s="14">
        <f t="shared" si="3"/>
        <v>0</v>
      </c>
    </row>
    <row r="50" spans="1:16" x14ac:dyDescent="0.25">
      <c r="A50" s="29"/>
      <c r="B50" s="7" t="s">
        <v>8</v>
      </c>
      <c r="C50" s="8">
        <v>6297.607</v>
      </c>
      <c r="D50" s="21">
        <f t="shared" si="2"/>
        <v>9.1130868872314631E-3</v>
      </c>
      <c r="E50" s="3"/>
      <c r="F50" s="3"/>
      <c r="G50" s="3"/>
      <c r="H50" s="3"/>
      <c r="I50" s="3"/>
      <c r="J50" s="3"/>
      <c r="K50" s="3"/>
      <c r="L50" s="3"/>
      <c r="M50" s="3"/>
      <c r="N50" s="3"/>
      <c r="O50" s="3"/>
      <c r="P50" s="14">
        <f t="shared" si="3"/>
        <v>0</v>
      </c>
    </row>
    <row r="51" spans="1:16" x14ac:dyDescent="0.25">
      <c r="A51" s="29"/>
      <c r="B51" s="7" t="s">
        <v>9</v>
      </c>
      <c r="C51" s="8">
        <v>33446.070999999996</v>
      </c>
      <c r="D51" s="21">
        <f t="shared" si="2"/>
        <v>4.8398852303662726E-2</v>
      </c>
      <c r="E51" s="3"/>
      <c r="F51" s="3"/>
      <c r="G51" s="3"/>
      <c r="H51" s="3"/>
      <c r="I51" s="3"/>
      <c r="J51" s="3"/>
      <c r="K51" s="3"/>
      <c r="L51" s="3"/>
      <c r="M51" s="3"/>
      <c r="N51" s="3"/>
      <c r="O51" s="3"/>
      <c r="P51" s="14">
        <f t="shared" si="3"/>
        <v>0</v>
      </c>
    </row>
    <row r="52" spans="1:16" x14ac:dyDescent="0.25">
      <c r="A52" s="29"/>
      <c r="B52" s="7" t="s">
        <v>10</v>
      </c>
      <c r="C52" s="8">
        <v>15743.982999999998</v>
      </c>
      <c r="D52" s="21">
        <f t="shared" si="2"/>
        <v>2.2782667294115856E-2</v>
      </c>
      <c r="E52" s="3"/>
      <c r="F52" s="3"/>
      <c r="G52" s="3"/>
      <c r="H52" s="3"/>
      <c r="I52" s="3"/>
      <c r="J52" s="3"/>
      <c r="K52" s="3"/>
      <c r="L52" s="3"/>
      <c r="M52" s="3"/>
      <c r="N52" s="3"/>
      <c r="O52" s="3"/>
      <c r="P52" s="14">
        <f t="shared" si="3"/>
        <v>0</v>
      </c>
    </row>
    <row r="53" spans="1:16" x14ac:dyDescent="0.25">
      <c r="A53" s="30"/>
      <c r="B53" s="7" t="s">
        <v>12</v>
      </c>
      <c r="C53" s="8">
        <v>1947.7204999999999</v>
      </c>
      <c r="D53" s="21">
        <f t="shared" si="2"/>
        <v>2.8184906026276187E-3</v>
      </c>
      <c r="E53" s="3"/>
      <c r="F53" s="3"/>
      <c r="G53" s="3"/>
      <c r="H53" s="3"/>
      <c r="I53" s="3"/>
      <c r="J53" s="3"/>
      <c r="K53" s="3"/>
      <c r="L53" s="3"/>
      <c r="M53" s="3"/>
      <c r="N53" s="3"/>
      <c r="O53" s="3"/>
      <c r="P53" s="14">
        <f t="shared" si="3"/>
        <v>0</v>
      </c>
    </row>
    <row r="54" spans="1:16" ht="20.100000000000001" customHeight="1" x14ac:dyDescent="0.25">
      <c r="C54" s="15">
        <f>SUM(C5:C53)</f>
        <v>691050.91149999993</v>
      </c>
      <c r="D54" s="16">
        <f>SUM(D5:D53)</f>
        <v>0.99999999999999978</v>
      </c>
      <c r="E54" s="17">
        <f>SUMPRODUCT(E5:E53,$D$5:$D$53)</f>
        <v>0</v>
      </c>
      <c r="F54" s="17">
        <f t="shared" ref="F54:O54" si="4">SUMPRODUCT(F5:F53,$D$5:$D$53)</f>
        <v>0</v>
      </c>
      <c r="G54" s="17">
        <f t="shared" si="4"/>
        <v>0</v>
      </c>
      <c r="H54" s="17">
        <f t="shared" si="4"/>
        <v>0</v>
      </c>
      <c r="I54" s="17">
        <f t="shared" si="4"/>
        <v>0</v>
      </c>
      <c r="J54" s="17">
        <f t="shared" si="4"/>
        <v>0</v>
      </c>
      <c r="K54" s="17">
        <f t="shared" si="4"/>
        <v>0</v>
      </c>
      <c r="L54" s="17">
        <f t="shared" si="4"/>
        <v>0</v>
      </c>
      <c r="M54" s="17">
        <f t="shared" si="4"/>
        <v>0</v>
      </c>
      <c r="N54" s="17">
        <f t="shared" si="4"/>
        <v>0</v>
      </c>
      <c r="O54" s="17">
        <f t="shared" si="4"/>
        <v>0</v>
      </c>
      <c r="P54" s="17">
        <f t="shared" si="3"/>
        <v>0</v>
      </c>
    </row>
    <row r="57" spans="1:16" ht="38.1" customHeight="1" x14ac:dyDescent="0.25">
      <c r="A57" s="24" t="s">
        <v>29</v>
      </c>
      <c r="B57" s="24"/>
      <c r="C57" s="24"/>
      <c r="D57" s="24"/>
      <c r="E57" s="24"/>
      <c r="F57" s="24"/>
      <c r="G57" s="24"/>
      <c r="H57" s="24"/>
      <c r="I57" s="24"/>
      <c r="J57" s="24"/>
      <c r="K57" s="24"/>
      <c r="L57" s="24"/>
      <c r="M57" s="24"/>
      <c r="N57" s="24"/>
      <c r="O57" s="24"/>
      <c r="P57" s="24"/>
    </row>
    <row r="58" spans="1:16" ht="5.0999999999999996" customHeight="1" x14ac:dyDescent="0.25"/>
    <row r="59" spans="1:16" ht="36.6" customHeight="1" x14ac:dyDescent="0.25">
      <c r="A59" s="24" t="s">
        <v>36</v>
      </c>
      <c r="B59" s="24"/>
      <c r="C59" s="24"/>
      <c r="D59" s="24"/>
      <c r="E59" s="24"/>
      <c r="F59" s="24"/>
      <c r="G59" s="24"/>
      <c r="H59" s="24"/>
      <c r="I59" s="24"/>
      <c r="J59" s="24"/>
      <c r="K59" s="24"/>
      <c r="L59" s="24"/>
      <c r="M59" s="24"/>
      <c r="N59" s="24"/>
      <c r="O59" s="24"/>
      <c r="P59" s="24"/>
    </row>
  </sheetData>
  <mergeCells count="11">
    <mergeCell ref="E4:O4"/>
    <mergeCell ref="A5:A14"/>
    <mergeCell ref="A3:D3"/>
    <mergeCell ref="A2:D2"/>
    <mergeCell ref="A1:D1"/>
    <mergeCell ref="A45:A53"/>
    <mergeCell ref="A57:P57"/>
    <mergeCell ref="A59:P59"/>
    <mergeCell ref="A15:A25"/>
    <mergeCell ref="A26:A35"/>
    <mergeCell ref="A36:A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QUOTE ESECUZIONE</vt:lpstr>
    </vt:vector>
  </TitlesOfParts>
  <Company>Ministero dell'Economia e della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PIERINI EMILIANO</dc:creator>
  <cp:lastModifiedBy>CORATELLA ANNA</cp:lastModifiedBy>
  <dcterms:created xsi:type="dcterms:W3CDTF">2020-02-06T10:05:47Z</dcterms:created>
  <dcterms:modified xsi:type="dcterms:W3CDTF">2020-12-21T09:57:45Z</dcterms:modified>
</cp:coreProperties>
</file>